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monthly" sheetId="1" r:id="rId1"/>
    <sheet name="intention to vote" sheetId="2" r:id="rId2"/>
    <sheet name="raw" sheetId="3" r:id="rId3"/>
    <sheet name="pivot" sheetId="4" r:id="rId4"/>
    <sheet name="combined-jul99-jan02" sheetId="5" r:id="rId5"/>
    <sheet name="Duma '99 campaign" sheetId="6" r:id="rId6"/>
  </sheets>
  <definedNames>
    <definedName name="new">'raw'!$A:$E</definedName>
    <definedName name="_xlnm.Print_Titles" localSheetId="5">'Duma ''99 campaign'!$B:$B</definedName>
    <definedName name="_xlnm.Print_Titles" localSheetId="0">'monthly'!$B:$B</definedName>
  </definedNames>
  <calcPr fullCalcOnLoad="1"/>
  <pivotCaches>
    <pivotCache cacheId="2" r:id="rId7"/>
  </pivotCaches>
</workbook>
</file>

<file path=xl/sharedStrings.xml><?xml version="1.0" encoding="utf-8"?>
<sst xmlns="http://schemas.openxmlformats.org/spreadsheetml/2006/main" count="664" uniqueCount="452">
  <si>
    <t>Communist Party (Zyuganov)</t>
  </si>
  <si>
    <t>Yabloko (Yavlinsky)</t>
  </si>
  <si>
    <t>-</t>
  </si>
  <si>
    <t xml:space="preserve">Liberal Democrats /Zhirinovsky Bloc </t>
  </si>
  <si>
    <t>Popular Republicans (Lebed)</t>
  </si>
  <si>
    <t>Women of Russia (Fedulova)</t>
  </si>
  <si>
    <t>Our Home is Russia (Chernomyrdin)</t>
  </si>
  <si>
    <t>Other</t>
  </si>
  <si>
    <t>Don't know</t>
  </si>
  <si>
    <t>Fatherland (Luzhkov)</t>
  </si>
  <si>
    <t>Against all/wouldn't vote</t>
  </si>
  <si>
    <t xml:space="preserve">Against all </t>
  </si>
  <si>
    <t>Wouldn't vote</t>
  </si>
  <si>
    <t>Source: Nationwide VCIOM surveys 1998-2000</t>
  </si>
  <si>
    <t>© VCIOM and CSPP, 2000. Acknowledge VCIOM and www.Russiavotes.org if quoting survey data.</t>
  </si>
  <si>
    <t xml:space="preserve"> 13.2</t>
  </si>
  <si>
    <t xml:space="preserve"> 18.7</t>
  </si>
  <si>
    <t xml:space="preserve"> 18.1</t>
  </si>
  <si>
    <t xml:space="preserve"> 19.2</t>
  </si>
  <si>
    <t xml:space="preserve"> 19.8</t>
  </si>
  <si>
    <t xml:space="preserve"> 21.0</t>
  </si>
  <si>
    <t xml:space="preserve"> 22.5</t>
  </si>
  <si>
    <t xml:space="preserve"> 17.7</t>
  </si>
  <si>
    <t xml:space="preserve"> 14.1</t>
  </si>
  <si>
    <t xml:space="preserve"> 17.5</t>
  </si>
  <si>
    <t xml:space="preserve"> 16.1</t>
  </si>
  <si>
    <t xml:space="preserve"> 16.5</t>
  </si>
  <si>
    <t xml:space="preserve"> 13.3</t>
  </si>
  <si>
    <t xml:space="preserve"> 19.3</t>
  </si>
  <si>
    <t xml:space="preserve"> 18.5</t>
  </si>
  <si>
    <t xml:space="preserve"> 16.6</t>
  </si>
  <si>
    <t xml:space="preserve"> 18.0</t>
  </si>
  <si>
    <t xml:space="preserve"> 20.2</t>
  </si>
  <si>
    <t xml:space="preserve"> 12.4</t>
  </si>
  <si>
    <t xml:space="preserve"> 16.4</t>
  </si>
  <si>
    <t xml:space="preserve">  6.3</t>
  </si>
  <si>
    <t xml:space="preserve">  4.7</t>
  </si>
  <si>
    <t xml:space="preserve">  5.1</t>
  </si>
  <si>
    <t xml:space="preserve">  6.8</t>
  </si>
  <si>
    <t xml:space="preserve">  8.1</t>
  </si>
  <si>
    <t xml:space="preserve"> 10.2</t>
  </si>
  <si>
    <t xml:space="preserve"> 12.2</t>
  </si>
  <si>
    <t xml:space="preserve"> 18.8</t>
  </si>
  <si>
    <t xml:space="preserve"> 12.9</t>
  </si>
  <si>
    <t xml:space="preserve">  1.9</t>
  </si>
  <si>
    <t xml:space="preserve">  3.3</t>
  </si>
  <si>
    <t xml:space="preserve">  2.3</t>
  </si>
  <si>
    <t xml:space="preserve">  1.8</t>
  </si>
  <si>
    <t xml:space="preserve">  3.1</t>
  </si>
  <si>
    <t xml:space="preserve">  2.4</t>
  </si>
  <si>
    <t xml:space="preserve">  2.2</t>
  </si>
  <si>
    <t xml:space="preserve">  1.6</t>
  </si>
  <si>
    <t xml:space="preserve">  3.0</t>
  </si>
  <si>
    <t xml:space="preserve">  1.2</t>
  </si>
  <si>
    <t xml:space="preserve">  3.6</t>
  </si>
  <si>
    <t xml:space="preserve">  4.1</t>
  </si>
  <si>
    <t xml:space="preserve">  3.8</t>
  </si>
  <si>
    <t xml:space="preserve">  4.5</t>
  </si>
  <si>
    <t xml:space="preserve">  3.2</t>
  </si>
  <si>
    <t xml:space="preserve">  3.5</t>
  </si>
  <si>
    <t xml:space="preserve">  2.8</t>
  </si>
  <si>
    <t xml:space="preserve">  5.9</t>
  </si>
  <si>
    <t xml:space="preserve">  6.2</t>
  </si>
  <si>
    <t xml:space="preserve">  4.9</t>
  </si>
  <si>
    <t xml:space="preserve">  5.4</t>
  </si>
  <si>
    <t xml:space="preserve">  4.6</t>
  </si>
  <si>
    <t xml:space="preserve">  4.0</t>
  </si>
  <si>
    <t xml:space="preserve">  1.5</t>
  </si>
  <si>
    <t xml:space="preserve">  6.9</t>
  </si>
  <si>
    <t xml:space="preserve">  8.6</t>
  </si>
  <si>
    <t xml:space="preserve">  7.3</t>
  </si>
  <si>
    <t xml:space="preserve">  7.2</t>
  </si>
  <si>
    <t xml:space="preserve">  7.4</t>
  </si>
  <si>
    <t xml:space="preserve">  8.2</t>
  </si>
  <si>
    <t xml:space="preserve">  9.0</t>
  </si>
  <si>
    <t xml:space="preserve">  8.0</t>
  </si>
  <si>
    <t xml:space="preserve">  9.2</t>
  </si>
  <si>
    <t xml:space="preserve">  9.6</t>
  </si>
  <si>
    <t xml:space="preserve">  8.3</t>
  </si>
  <si>
    <t xml:space="preserve"> 11.1</t>
  </si>
  <si>
    <t xml:space="preserve"> 11.4</t>
  </si>
  <si>
    <t xml:space="preserve"> 11.2</t>
  </si>
  <si>
    <t xml:space="preserve"> 17.1</t>
  </si>
  <si>
    <t xml:space="preserve"> 15.7</t>
  </si>
  <si>
    <t xml:space="preserve"> 13.4</t>
  </si>
  <si>
    <t xml:space="preserve"> 16.2</t>
  </si>
  <si>
    <t xml:space="preserve"> 13.7</t>
  </si>
  <si>
    <t xml:space="preserve">  7.9</t>
  </si>
  <si>
    <t xml:space="preserve">  5.6</t>
  </si>
  <si>
    <t xml:space="preserve">   --</t>
  </si>
  <si>
    <t xml:space="preserve"> 19.4</t>
  </si>
  <si>
    <t xml:space="preserve"> 19.9</t>
  </si>
  <si>
    <t xml:space="preserve"> 18.6</t>
  </si>
  <si>
    <t xml:space="preserve"> 20.9</t>
  </si>
  <si>
    <t xml:space="preserve"> 20.8</t>
  </si>
  <si>
    <t xml:space="preserve"> 19.7</t>
  </si>
  <si>
    <t xml:space="preserve"> 21.1</t>
  </si>
  <si>
    <t xml:space="preserve"> 20.4</t>
  </si>
  <si>
    <t xml:space="preserve"> 20.5</t>
  </si>
  <si>
    <t xml:space="preserve"> 24.1</t>
  </si>
  <si>
    <t>03-06.12.99</t>
  </si>
  <si>
    <t>Q-t.  (Ask all) For which of the following parties or movements would you be most likely to vote if there were elections to the State Duma next Sunday?  (One answer)</t>
  </si>
  <si>
    <t>23-26.07.99</t>
  </si>
  <si>
    <t>20-23.08.99</t>
  </si>
  <si>
    <t>17-20.09.99</t>
  </si>
  <si>
    <t>15-18.10.99</t>
  </si>
  <si>
    <t>29.10-1.11.99</t>
  </si>
  <si>
    <t>05-09.11.99</t>
  </si>
  <si>
    <t>12-15.11.99</t>
  </si>
  <si>
    <t>19-22.11.99</t>
  </si>
  <si>
    <t>26-29.11.99</t>
  </si>
  <si>
    <t>10-13.12.99</t>
  </si>
  <si>
    <t>N</t>
  </si>
  <si>
    <t>Communists</t>
  </si>
  <si>
    <t>Medved/Unity</t>
  </si>
  <si>
    <t>Fatherland-All Russia</t>
  </si>
  <si>
    <t>Yabloko</t>
  </si>
  <si>
    <t>Union of Right Forces</t>
  </si>
  <si>
    <t>LDPR/Zhirinovsky Bloc</t>
  </si>
  <si>
    <t>Women of Russia</t>
  </si>
  <si>
    <t>Won't vote/Against all</t>
  </si>
  <si>
    <t>N=1601</t>
  </si>
  <si>
    <t>N=1574</t>
  </si>
  <si>
    <t>N=1600</t>
  </si>
  <si>
    <t>N=1545</t>
  </si>
  <si>
    <t>ID number</t>
  </si>
  <si>
    <t>24-27 Nov 2000</t>
  </si>
  <si>
    <t>27-30 Oct 2000</t>
  </si>
  <si>
    <t>20-25 Sep 200</t>
  </si>
  <si>
    <t>18-21 Aug 2000</t>
  </si>
  <si>
    <t>17-21 Sep 1999</t>
  </si>
  <si>
    <t>18-21 Aug 1999</t>
  </si>
  <si>
    <t>23-28 Jul 1999</t>
  </si>
  <si>
    <t>18-22 Jun 1999</t>
  </si>
  <si>
    <t>avg 4 surveys</t>
  </si>
  <si>
    <t xml:space="preserve">  17-20.12.99</t>
  </si>
  <si>
    <t>Russian National Unity (Barkashov)</t>
  </si>
  <si>
    <t>18-22 Jan 2001</t>
  </si>
  <si>
    <t>id code</t>
  </si>
  <si>
    <t>newest data</t>
  </si>
  <si>
    <t>23-26 Feb 2001</t>
  </si>
  <si>
    <t>key</t>
  </si>
  <si>
    <t>23-26 Mar 2001</t>
  </si>
  <si>
    <t>20-23 Apr 2001</t>
  </si>
  <si>
    <t>26-29 May 2001</t>
  </si>
  <si>
    <t>22-25 June 2001</t>
  </si>
  <si>
    <t>20-23 July 2001</t>
  </si>
  <si>
    <t>24-27 Aug 2001</t>
  </si>
  <si>
    <t>21-24 Sept 2001</t>
  </si>
  <si>
    <t>26-29 Mar 1999</t>
  </si>
  <si>
    <t>9-13 Apr 1999</t>
  </si>
  <si>
    <t>21-24 May 1999</t>
  </si>
  <si>
    <t>26-29 October 2001</t>
  </si>
  <si>
    <t>All other</t>
  </si>
  <si>
    <t>17#</t>
  </si>
  <si>
    <t>21#</t>
  </si>
  <si>
    <t>18#</t>
  </si>
  <si>
    <t>16#</t>
  </si>
  <si>
    <t>23-36 Nov 2001</t>
  </si>
  <si>
    <t>21-24 Dec 2001</t>
  </si>
  <si>
    <t>25-28 January 2002</t>
  </si>
  <si>
    <t>Fatherland/All Russia (Luzhkov)</t>
  </si>
  <si>
    <t>17c</t>
  </si>
  <si>
    <t>1c</t>
  </si>
  <si>
    <t>19c</t>
  </si>
  <si>
    <t xml:space="preserve"> 18c</t>
  </si>
  <si>
    <t xml:space="preserve"> 17c</t>
  </si>
  <si>
    <t xml:space="preserve"> 19c</t>
  </si>
  <si>
    <t>15-18 Oct 1999</t>
  </si>
  <si>
    <t>29 Oct-1 Nov 1999</t>
  </si>
  <si>
    <t>5-9 Nov 1999</t>
  </si>
  <si>
    <t>12-15 Nov 1999</t>
  </si>
  <si>
    <t>19-22 Nov 1999</t>
  </si>
  <si>
    <t>26-29 Nov 1999</t>
  </si>
  <si>
    <t>3-6 Dec 1999</t>
  </si>
  <si>
    <t>10-13 Dec 1999</t>
  </si>
  <si>
    <t>17-20 Dec 1999</t>
  </si>
  <si>
    <t xml:space="preserve"> 13c</t>
  </si>
  <si>
    <t>4c</t>
  </si>
  <si>
    <t>26-29 Oct 2001</t>
  </si>
  <si>
    <t>25-28 Jan 2002</t>
  </si>
  <si>
    <t>N=</t>
  </si>
  <si>
    <t>United Russia/a (Shoigu, Luzhkov)</t>
  </si>
  <si>
    <t>Union of Right Forces/b (Nemtsov, etc.)</t>
  </si>
  <si>
    <t>a After October 2001 includes Fatherland/All Russia; before October 2001 does not include Fatherland/All Russia, apart from April &amp; May 2001.</t>
  </si>
  <si>
    <t>b Refers to Right Forces from August 1999, figures for March-July 1999 refer to New Force  (Kirienko); in august 1999 New Force merged with Right Cause (Gaidar) and Young Russia (Nemtsov) to form Union of Right Forces.</t>
  </si>
  <si>
    <t>c Includes against all.</t>
  </si>
  <si>
    <t>22-26 February 2002</t>
  </si>
  <si>
    <t>22-25 March 2002</t>
  </si>
  <si>
    <t>19-22 April 2002</t>
  </si>
  <si>
    <t>24-27 May 2002</t>
  </si>
  <si>
    <t>Agrarian Party (Lapshin)</t>
  </si>
  <si>
    <t>14-17 June 2002</t>
  </si>
  <si>
    <t>26-29 July 2002</t>
  </si>
  <si>
    <t>22-26 August 2002</t>
  </si>
  <si>
    <t>20-23 September 2002</t>
  </si>
  <si>
    <t>25-28 October 2002</t>
  </si>
  <si>
    <t>22-26 November 2002</t>
  </si>
  <si>
    <t>16-21 December 2002</t>
  </si>
  <si>
    <t>sum of numbered</t>
  </si>
  <si>
    <t>Green Party (Panfilov)</t>
  </si>
  <si>
    <t>Party of Labour (Khramov)</t>
  </si>
  <si>
    <t>24-27 January 2003</t>
  </si>
  <si>
    <t>28 Feb.- 3 March 2003</t>
  </si>
  <si>
    <t>24-28 April 2003</t>
  </si>
  <si>
    <t>People's Party of RF (Raikov)</t>
  </si>
  <si>
    <t>21-24 March 2003</t>
  </si>
  <si>
    <t>23-26 May 2003</t>
  </si>
  <si>
    <t xml:space="preserve">Liberal Democrats (Zhirinovsky) </t>
  </si>
  <si>
    <t>12-23 June 2003</t>
  </si>
  <si>
    <t>Not listed</t>
  </si>
  <si>
    <t>17-21 July 2003</t>
  </si>
  <si>
    <t>15-18 August 2003</t>
  </si>
  <si>
    <t>19-22 September 2003</t>
  </si>
  <si>
    <t>Acknowledge www.Russiavotes.org if quoting survey data.</t>
  </si>
  <si>
    <t>10-13 October 2003</t>
  </si>
  <si>
    <t>24-28 October 2003</t>
  </si>
  <si>
    <t>13-16 November 2003</t>
  </si>
  <si>
    <t>28 November-1 December 2003</t>
  </si>
  <si>
    <t>21-24 May 2004</t>
  </si>
  <si>
    <t>13-16 August 2004</t>
  </si>
  <si>
    <t>10-13 September 2004</t>
  </si>
  <si>
    <t>15-18 October 2004</t>
  </si>
  <si>
    <t>1-16 November 2004</t>
  </si>
  <si>
    <t>Committee of Soldiers' Mothers</t>
  </si>
  <si>
    <t>Our Choice (Khakamada)</t>
  </si>
  <si>
    <t>17-20 December 2004</t>
  </si>
  <si>
    <t>Pensioners' Party/Social Fairness</t>
  </si>
  <si>
    <t>21-24 January 2005</t>
  </si>
  <si>
    <t xml:space="preserve">18-21 March </t>
  </si>
  <si>
    <t>18-21 February</t>
  </si>
  <si>
    <t>For a Decent Life (Glazyev)</t>
  </si>
  <si>
    <t>People's Party of RF (Gudkov)</t>
  </si>
  <si>
    <t>party</t>
  </si>
  <si>
    <t>id</t>
  </si>
  <si>
    <t>25-28 June 2004</t>
  </si>
  <si>
    <t>16-19 July 2004</t>
  </si>
  <si>
    <t>Data</t>
  </si>
  <si>
    <t>Grand Total</t>
  </si>
  <si>
    <t>13-17 May 2005</t>
  </si>
  <si>
    <t>15-18 April 2005</t>
  </si>
  <si>
    <t>Don't know who I will vote for</t>
  </si>
  <si>
    <t>17-20 June 2005</t>
  </si>
  <si>
    <t>15-18 July 2005</t>
  </si>
  <si>
    <t>Republican Party (Ryzhkov)</t>
  </si>
  <si>
    <t>Total</t>
  </si>
  <si>
    <t>16-29 September 2005</t>
  </si>
  <si>
    <t>19-22 August 2005</t>
  </si>
  <si>
    <t>National Bolsheviks (Limonov)</t>
  </si>
  <si>
    <t>14-17 October 2005</t>
  </si>
  <si>
    <t>average no vote</t>
  </si>
  <si>
    <t>average vote for United Russia between elections</t>
  </si>
  <si>
    <t>average dk between elex</t>
  </si>
  <si>
    <t>average against all</t>
  </si>
  <si>
    <t>11-14 November 2005</t>
  </si>
  <si>
    <t>Dec average</t>
  </si>
  <si>
    <t>9-12 December 2005</t>
  </si>
  <si>
    <t>16-19 December 2005</t>
  </si>
  <si>
    <t>Average of 2 Dec suveys</t>
  </si>
  <si>
    <t>10-14 February 2006</t>
  </si>
  <si>
    <t>20-24 January 2006</t>
  </si>
  <si>
    <t>For a Decent Life: from November 2004 to February 2005, refers to faction of Motherland led by Glazyev.</t>
  </si>
  <si>
    <t>10-13 March 2006</t>
  </si>
  <si>
    <t>20-25 April 2006</t>
  </si>
  <si>
    <t>19-22 May 2006</t>
  </si>
  <si>
    <t>10-14 June 2006</t>
  </si>
  <si>
    <t>14-17 July 2006</t>
  </si>
  <si>
    <t>18-21 August 2006</t>
  </si>
  <si>
    <t>latest data</t>
  </si>
  <si>
    <t>15-18 September 2006</t>
  </si>
  <si>
    <t>13-16 October 2006</t>
  </si>
  <si>
    <t>Democratic Party of Russia (Bogdanov)</t>
  </si>
  <si>
    <t>28 Oct.-17 November 2006</t>
  </si>
  <si>
    <t>% with a definite choice</t>
  </si>
  <si>
    <t>total over 7% threshold:</t>
  </si>
  <si>
    <t>Projected % of seats</t>
  </si>
  <si>
    <t>22-25 December 2006</t>
  </si>
  <si>
    <t>8-12 December 2006</t>
  </si>
  <si>
    <t>projected N seats, with 7% threshold</t>
  </si>
  <si>
    <t>Republican Party:  until July 2005 refers to Party of Freedom and Fairness (V. Ryzhkov)</t>
  </si>
  <si>
    <t>Republican Party (V. Ryzhkov)</t>
  </si>
  <si>
    <t>Party for Rebirth of Russia: From September 2003 to December 2003, refers to Party for Rebirth of Russia (Seleznev) in a bloc with the Party of Life (Mironov).</t>
  </si>
  <si>
    <t>Party for Rebirth of Russia (Seleznev)</t>
  </si>
  <si>
    <t>Pensioners' Party: from September 2003 to January 2005 refers to the Pensioners' Party in a bloc with the Party of Social Justice.</t>
  </si>
  <si>
    <t>Pensioners' Party</t>
  </si>
  <si>
    <t>Against all</t>
  </si>
  <si>
    <t>Against all: From August 2006 Against all is no longer an option on the ballot.</t>
  </si>
  <si>
    <t xml:space="preserve">Union of Right Forces: figures for March-July 1999 refer to Novaya Sila (Kirienko); in august 1999 Novaya Sila merged with Pravoe Delo (Gaidar) and Rossiya Molodaya (Nemtsov) to form Right Forces. </t>
  </si>
  <si>
    <t>March to July 1999: Wouldn't vote figures includes against all.</t>
  </si>
  <si>
    <t>Notes:</t>
  </si>
  <si>
    <t>19-22 January 2007</t>
  </si>
  <si>
    <t>Party for Rebirth of Russia (from 22 December 2006-January 2007, with People's Party and Patriots of Russia)</t>
  </si>
  <si>
    <t>16-19 February 2007</t>
  </si>
  <si>
    <t>16-19 March 2007</t>
  </si>
  <si>
    <t>13-16 April 2007</t>
  </si>
  <si>
    <t>11-14 May 2007</t>
  </si>
  <si>
    <t>Average of Dec-052</t>
  </si>
  <si>
    <t>Average of Dec-053</t>
  </si>
  <si>
    <t>Average of Jan-06</t>
  </si>
  <si>
    <t>Average of Feb-06</t>
  </si>
  <si>
    <t>Average of Mar-06</t>
  </si>
  <si>
    <t>Average of Apr-06</t>
  </si>
  <si>
    <t>Average of May-06</t>
  </si>
  <si>
    <t>Average of Jun-06</t>
  </si>
  <si>
    <t>Average of Jul-06</t>
  </si>
  <si>
    <t>Average of Aug-06</t>
  </si>
  <si>
    <t>Average of Sep-06</t>
  </si>
  <si>
    <t>Average of Oct-06</t>
  </si>
  <si>
    <t>Average of Nov-06</t>
  </si>
  <si>
    <t>Average of Dec-06</t>
  </si>
  <si>
    <t>Average of Dec-062</t>
  </si>
  <si>
    <t>Average of Jan-07</t>
  </si>
  <si>
    <t>Average of Feb-07</t>
  </si>
  <si>
    <t>Average of Mar-07</t>
  </si>
  <si>
    <t>Average of Apr-07</t>
  </si>
  <si>
    <t>Average of May-07</t>
  </si>
  <si>
    <t>1 Communist Party (Zyuganov)</t>
  </si>
  <si>
    <t>2 United Russia (Gryzlov)</t>
  </si>
  <si>
    <t>3 Motherland (Rogozin)</t>
  </si>
  <si>
    <t xml:space="preserve">4 Liberal Democrats (Zhirinovsky) </t>
  </si>
  <si>
    <t>5 Yabloko (Yavlinsky)</t>
  </si>
  <si>
    <t>6 Union of Right Forces (Nemtsov, etc.)</t>
  </si>
  <si>
    <t>7 All other than top six</t>
  </si>
  <si>
    <t>8 None</t>
  </si>
  <si>
    <t>38108</t>
  </si>
  <si>
    <t>38139</t>
  </si>
  <si>
    <t>38169</t>
  </si>
  <si>
    <t>38200</t>
  </si>
  <si>
    <t>38231</t>
  </si>
  <si>
    <t>38261</t>
  </si>
  <si>
    <t>38292</t>
  </si>
  <si>
    <t>38322</t>
  </si>
  <si>
    <t>38353</t>
  </si>
  <si>
    <t>38384</t>
  </si>
  <si>
    <t>38412</t>
  </si>
  <si>
    <t>38443</t>
  </si>
  <si>
    <t>38473</t>
  </si>
  <si>
    <t>38504</t>
  </si>
  <si>
    <t>38534</t>
  </si>
  <si>
    <t>38565</t>
  </si>
  <si>
    <t>38596</t>
  </si>
  <si>
    <t>38626</t>
  </si>
  <si>
    <t>38657</t>
  </si>
  <si>
    <t>38687</t>
  </si>
  <si>
    <t>Free Russia (Ryavkin)</t>
  </si>
  <si>
    <t>15-18 June 2007</t>
  </si>
  <si>
    <t>13-16 July 2007</t>
  </si>
  <si>
    <t>10-13 August 2007</t>
  </si>
  <si>
    <t>14-17 September 2007</t>
  </si>
  <si>
    <t>Fair Russia: from October 2006 combines Motherland, Party of Life and Pensioners' Party; August-September 2006: refers to Motherland in a bloc with Party of Life (Mironov); before September 2006 refers to Motherland alone.</t>
  </si>
  <si>
    <t>I'm sure I won't vote</t>
  </si>
  <si>
    <t>I doubt I will vote</t>
  </si>
  <si>
    <t xml:space="preserve">      Don't intend to vote</t>
  </si>
  <si>
    <t xml:space="preserve">I don't know whether I will vote </t>
  </si>
  <si>
    <t>Probably I will vote</t>
  </si>
  <si>
    <t>Surely I will vote</t>
  </si>
  <si>
    <t xml:space="preserve">      Intend to vote</t>
  </si>
  <si>
    <t>﻿Q3.  If elections to the State Duma took place next Sunday, which of the following</t>
  </si>
  <si>
    <t xml:space="preserve">statements most accurately reflects your intention to vote? </t>
  </si>
  <si>
    <t>12-15 October 2007</t>
  </si>
  <si>
    <t>9-12 November 2007</t>
  </si>
  <si>
    <t>--</t>
  </si>
  <si>
    <t xml:space="preserve">% of those with a definite choice*: </t>
  </si>
  <si>
    <t>* The percent of those with a definite choice is calculated as the percent choosing a party, which excludes don't knows and non-voters. An alternative method of predicting the vote is to exclude those who say they will probably or definitely not vote.  This method produces slightly different results, which may have a large impact on the outcome in terms of seats if one or more parties are close to the 7% threshold.</t>
  </si>
  <si>
    <t>Civic Strength (Barshchevsky)</t>
  </si>
  <si>
    <t>Patriots of Russia (Semigin)</t>
  </si>
  <si>
    <t>Party of Social Fairness (Podberezkin)</t>
  </si>
  <si>
    <t>7-10 December 2007</t>
  </si>
  <si>
    <t xml:space="preserve">Don't know </t>
  </si>
  <si>
    <t>Wouldn't vote/Didn't vote</t>
  </si>
  <si>
    <t>(reported vote)</t>
  </si>
  <si>
    <t>Liberal Democrats (Zhirinovsky)</t>
  </si>
  <si>
    <t>Fair Russia (Mironov)</t>
  </si>
  <si>
    <t>Union of Right Forces (Belykh)</t>
  </si>
  <si>
    <t>All other than those listed above</t>
  </si>
  <si>
    <t>23-26 January 2009</t>
  </si>
  <si>
    <t>18-21 September 2009</t>
  </si>
  <si>
    <t xml:space="preserve">   6, Партия "Единая Россия"</t>
  </si>
  <si>
    <t xml:space="preserve">   1, Коммунистическая партия Российской Федерации (КПРФ)</t>
  </si>
  <si>
    <t xml:space="preserve">   3, Либерально-демократическая партия России (ЛДПР)</t>
  </si>
  <si>
    <t xml:space="preserve">   4, Партия "Справедливая Россия"</t>
  </si>
  <si>
    <t xml:space="preserve">   7, Партия "Яблоко"</t>
  </si>
  <si>
    <t xml:space="preserve">   5, Партия "Патриоты России"</t>
  </si>
  <si>
    <t xml:space="preserve">   2, Партия "Правое дело"</t>
  </si>
  <si>
    <t xml:space="preserve">   8, не стал(а) бы голосовать</t>
  </si>
  <si>
    <t xml:space="preserve">   9, затрудняюсь ответить</t>
  </si>
  <si>
    <t>29 Jan-1 Feb 2010</t>
  </si>
  <si>
    <t>2-5 July 2010</t>
  </si>
  <si>
    <t>другие</t>
  </si>
  <si>
    <t>17-21 September 2010</t>
  </si>
  <si>
    <t>For Russia without Corruption</t>
  </si>
  <si>
    <t>8. За Россию без произвола и коррупции</t>
  </si>
  <si>
    <t>22-25 October 2010</t>
  </si>
  <si>
    <t>11, нет таких</t>
  </si>
  <si>
    <t>No such a party</t>
  </si>
  <si>
    <t>17-21 December 2010</t>
  </si>
  <si>
    <t>21-24 January 2011</t>
  </si>
  <si>
    <t>Don't know if I would vote</t>
  </si>
  <si>
    <t>11-14 February 2011</t>
  </si>
  <si>
    <t>18-21 March 2011</t>
  </si>
  <si>
    <t>1-17 June 2011</t>
  </si>
  <si>
    <t>15-19 July 2011</t>
  </si>
  <si>
    <t>19-23 August 2011</t>
  </si>
  <si>
    <t>13-16 May 2011</t>
  </si>
  <si>
    <r>
      <t>United Russia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 xml:space="preserve"> (Gryzlov)</t>
    </r>
  </si>
  <si>
    <t>23-27 September 2011</t>
  </si>
  <si>
    <t>Yabloko (Mitrokhin)</t>
  </si>
  <si>
    <t>Right Cause (Dunaev)</t>
  </si>
  <si>
    <t>Would spoil the ballot/take it with me</t>
  </si>
  <si>
    <t>Right Cause</t>
  </si>
  <si>
    <t>Patriots of Russia</t>
  </si>
  <si>
    <t>Sep/Oct -2011</t>
  </si>
  <si>
    <t>30Sep-3Oct 2011</t>
  </si>
  <si>
    <t>21-24 October 2011</t>
  </si>
  <si>
    <t>Oct-Nov 2011</t>
  </si>
  <si>
    <t>28Oct-1Nov 2011</t>
  </si>
  <si>
    <t>18-21 November 2011</t>
  </si>
  <si>
    <t>25-28 November 2011</t>
  </si>
  <si>
    <t>25-29 May 2012</t>
  </si>
  <si>
    <t>Civic Platform (Prokhorov)</t>
  </si>
  <si>
    <t>Civic Plarform (Prokhorov)</t>
  </si>
  <si>
    <t>20-23 July 2012</t>
  </si>
  <si>
    <t>17-21 August 2012</t>
  </si>
  <si>
    <t>21-24 September 2012</t>
  </si>
  <si>
    <t>23-26 November 2012</t>
  </si>
  <si>
    <t>14-17 December 2012</t>
  </si>
  <si>
    <t>18-21 January 2013</t>
  </si>
  <si>
    <t>22-25 March 2013</t>
  </si>
  <si>
    <t>19-22 April 2013</t>
  </si>
  <si>
    <t>23-27 May 2013</t>
  </si>
  <si>
    <t>Green Alliance - People's party</t>
  </si>
  <si>
    <t>United Russia (Medvedev)</t>
  </si>
  <si>
    <t>18-22 July 2013</t>
  </si>
  <si>
    <t>23-26 August 2013</t>
  </si>
  <si>
    <t>20-24 September 2013</t>
  </si>
  <si>
    <t>25-28 October 2013</t>
  </si>
  <si>
    <t>24-27 January 2014</t>
  </si>
  <si>
    <t>21-25 February 2014</t>
  </si>
  <si>
    <t>21-24 March 2014</t>
  </si>
  <si>
    <t>Source: Nationwide VCIOM (and then Levada Center) surveys 1998-2014</t>
  </si>
  <si>
    <t>23-26 May 2014</t>
  </si>
  <si>
    <t>Civic Platform (Shaihutdinov)</t>
  </si>
  <si>
    <t>Civic Plarform (Shaihutdinov)</t>
  </si>
  <si>
    <t>August-14 2014</t>
  </si>
  <si>
    <t>22-25 August 2014</t>
  </si>
  <si>
    <t>19-22 September 2014</t>
  </si>
  <si>
    <t>24-27 October 2014</t>
  </si>
  <si>
    <t>19-22 December 2014</t>
  </si>
  <si>
    <t>21-24 November 2014</t>
  </si>
  <si>
    <t>Progress Party</t>
  </si>
  <si>
    <t>Republican Party - PARNAS</t>
  </si>
  <si>
    <t>23-26 January 2015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</si>
</sst>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7"/>
      <name val="Arial Cyr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7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right" wrapText="1"/>
    </xf>
    <xf numFmtId="17" fontId="0" fillId="0" borderId="0" xfId="0" applyNumberFormat="1" applyAlignment="1" quotePrefix="1">
      <alignment horizontal="right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 quotePrefix="1">
      <alignment horizontal="center" wrapText="1"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0" xfId="0" applyNumberFormat="1" applyAlignment="1">
      <alignment horizontal="right" wrapText="1"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80" fontId="0" fillId="0" borderId="0" xfId="0" applyNumberFormat="1" applyAlignment="1" quotePrefix="1">
      <alignment horizontal="right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" fontId="0" fillId="0" borderId="0" xfId="0" applyNumberFormat="1" applyAlignment="1">
      <alignment/>
    </xf>
    <xf numFmtId="17" fontId="0" fillId="0" borderId="11" xfId="0" applyNumberFormat="1" applyBorder="1" applyAlignment="1">
      <alignment horizontal="right" wrapText="1"/>
    </xf>
    <xf numFmtId="17" fontId="0" fillId="0" borderId="14" xfId="0" applyNumberFormat="1" applyBorder="1" applyAlignment="1">
      <alignment horizontal="right" wrapText="1"/>
    </xf>
    <xf numFmtId="0" fontId="0" fillId="0" borderId="21" xfId="0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Alignment="1" quotePrefix="1">
      <alignment horizontal="right" wrapText="1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 quotePrefix="1">
      <alignment horizontal="right" wrapText="1"/>
    </xf>
    <xf numFmtId="0" fontId="6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0" fillId="0" borderId="10" xfId="0" applyBorder="1" applyAlignment="1" quotePrefix="1">
      <alignment horizontal="center" vertical="center" wrapText="1"/>
    </xf>
    <xf numFmtId="180" fontId="0" fillId="0" borderId="0" xfId="0" applyNumberFormat="1" applyFill="1" applyAlignment="1">
      <alignment horizontal="right" wrapText="1"/>
    </xf>
    <xf numFmtId="17" fontId="0" fillId="0" borderId="0" xfId="0" applyNumberFormat="1" applyFont="1" applyAlignment="1">
      <alignment horizontal="right" wrapText="1"/>
    </xf>
    <xf numFmtId="180" fontId="0" fillId="7" borderId="0" xfId="0" applyNumberFormat="1" applyFill="1" applyAlignment="1">
      <alignment horizontal="right" wrapText="1"/>
    </xf>
    <xf numFmtId="1" fontId="0" fillId="0" borderId="0" xfId="0" applyNumberFormat="1" applyFill="1" applyAlignment="1">
      <alignment horizontal="right" wrapText="1"/>
    </xf>
    <xf numFmtId="0" fontId="7" fillId="3" borderId="22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 quotePrefix="1">
      <alignment horizontal="center" vertical="center" wrapText="1"/>
    </xf>
    <xf numFmtId="1" fontId="0" fillId="7" borderId="0" xfId="0" applyNumberForma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22" formatCode="m/d/yy h:mm"/>
      <alignment horizontal="right"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P9" sheet="pivot"/>
  </cacheSource>
  <cacheFields count="41">
    <cacheField name="party">
      <sharedItems containsMixedTypes="0" count="16">
        <s v="2 United Russia (Gryzlov)"/>
        <s v="1 Communist Party (Zyuganov)"/>
        <s v="4 Liberal Democrats (Zhirinovsky) "/>
        <s v="3 Motherland (Rogozin)"/>
        <s v="6 Union of Right Forces (Nemtsov, etc.)"/>
        <s v="5 Yabloko (Yavlinsky)"/>
        <s v="7 All other than top six"/>
        <s v="8 None"/>
        <s v="All other than top six"/>
        <s v="Motherland (Rogozin)"/>
        <s v="Liberal Democrats (Zhirinovsky) "/>
        <s v="Union of Right Forces (Nemtsov, etc.)"/>
        <s v="None"/>
        <s v="United Russia (Gryzlov)"/>
        <s v="Communist Party (Zyuganov)"/>
        <s v="Yabloko (Yavlinsky)"/>
      </sharedItems>
    </cacheField>
    <cacheField name="May-04">
      <sharedItems containsSemiMixedTypes="0" containsString="0" containsMixedTypes="0" containsNumber="1" count="7">
        <n v="32.5"/>
        <n v="10.8"/>
        <n v="2.7"/>
        <n v="1.7"/>
        <n v="1.4"/>
        <n v="7.20000000000001"/>
        <n v="41"/>
      </sharedItems>
    </cacheField>
    <cacheField name="Jun-04">
      <sharedItems containsSemiMixedTypes="0" containsString="0" containsMixedTypes="0" containsNumber="1" count="7">
        <n v="28.6"/>
        <n v="11.2"/>
        <n v="6"/>
        <n v="3"/>
        <n v="1.1"/>
        <n v="4.4"/>
        <n v="42.7"/>
      </sharedItems>
    </cacheField>
    <cacheField name="Jul-04">
      <sharedItems containsSemiMixedTypes="0" containsString="0" containsMixedTypes="0" containsNumber="1" count="8">
        <n v="26.7"/>
        <n v="11.2"/>
        <n v="5.6"/>
        <n v="2.8"/>
        <n v="2.2"/>
        <n v="0.8"/>
        <n v="3.7"/>
        <n v="47"/>
      </sharedItems>
    </cacheField>
    <cacheField name="Aug-04">
      <sharedItems containsSemiMixedTypes="0" containsString="0" containsMixedTypes="0" containsNumber="1" count="8">
        <n v="27.2"/>
        <n v="9.3"/>
        <n v="6.6"/>
        <n v="1"/>
        <n v="1.4"/>
        <n v="1.9"/>
        <n v="7.2000000000000055"/>
        <n v="45.4"/>
      </sharedItems>
    </cacheField>
    <cacheField name="Sep-04">
      <sharedItems containsSemiMixedTypes="0" containsString="0" containsMixedTypes="0" containsNumber="1" count="8">
        <n v="23.5"/>
        <n v="7.8"/>
        <n v="5.7"/>
        <n v="1"/>
        <n v="2"/>
        <n v="2.3"/>
        <n v="8.200000000000006"/>
        <n v="49.5"/>
      </sharedItems>
    </cacheField>
    <cacheField name="Oct-04">
      <sharedItems containsSemiMixedTypes="0" containsString="0" containsMixedTypes="0" containsNumber="1" count="8">
        <n v="25.1"/>
        <n v="9.5"/>
        <n v="5.8"/>
        <n v="3.7"/>
        <n v="1.2"/>
        <n v="2"/>
        <n v="3.6999999999999886"/>
        <n v="49"/>
      </sharedItems>
    </cacheField>
    <cacheField name="Nov-04">
      <sharedItems containsSemiMixedTypes="0" containsString="0" containsMixedTypes="0" containsNumber="1" count="8">
        <n v="26.3"/>
        <n v="9"/>
        <n v="5.2"/>
        <n v="1.5"/>
        <n v="2.4"/>
        <n v="2.2"/>
        <n v="8.699999999999985"/>
        <n v="44.5"/>
      </sharedItems>
    </cacheField>
    <cacheField name="Dec-04">
      <sharedItems containsSemiMixedTypes="0" containsString="0" containsMixedTypes="0" containsNumber="1" count="8">
        <n v="23.9"/>
        <n v="10.4"/>
        <n v="7.4"/>
        <n v="3.5"/>
        <n v="1.6"/>
        <n v="1.4"/>
        <n v="12.8"/>
        <n v="39"/>
      </sharedItems>
    </cacheField>
    <cacheField name="Jan-05">
      <sharedItems containsSemiMixedTypes="0" containsString="0" containsMixedTypes="0" containsNumber="1" count="8">
        <n v="17.6"/>
        <n v="10.2"/>
        <n v="5.8"/>
        <n v="1.7"/>
        <n v="1.3"/>
        <n v="1.4"/>
        <n v="10.3"/>
        <n v="51.7"/>
      </sharedItems>
    </cacheField>
    <cacheField name="Feb-05">
      <sharedItems containsSemiMixedTypes="0" containsString="0" containsMixedTypes="0" containsNumber="1" count="8">
        <n v="19.7"/>
        <n v="12.4"/>
        <n v="7"/>
        <n v="4.8"/>
        <n v="0.8"/>
        <n v="1.4"/>
        <n v="7.1"/>
        <n v="46.8"/>
      </sharedItems>
    </cacheField>
    <cacheField name="Mar-05">
      <sharedItems containsSemiMixedTypes="0" containsString="0" containsMixedTypes="0" containsNumber="1" count="8">
        <n v="19.6"/>
        <n v="9.9"/>
        <n v="4.5"/>
        <n v="2.3"/>
        <n v="2.2"/>
        <n v="1.5"/>
        <n v="6.3999999999999915"/>
        <n v="53.6"/>
      </sharedItems>
    </cacheField>
    <cacheField name="Apr-05">
      <sharedItems containsSemiMixedTypes="0" containsString="0" containsMixedTypes="0" containsNumber="1" containsInteger="1" count="7">
        <n v="24"/>
        <n v="9"/>
        <n v="6"/>
        <n v="3"/>
        <n v="1"/>
        <n v="2"/>
        <n v="46"/>
      </sharedItems>
    </cacheField>
    <cacheField name="May-05">
      <sharedItems containsSemiMixedTypes="0" containsString="0" containsMixedTypes="0" containsNumber="1" containsInteger="1" count="7">
        <n v="21"/>
        <n v="11"/>
        <n v="6"/>
        <n v="2"/>
        <n v="1"/>
        <n v="8"/>
        <n v="50"/>
      </sharedItems>
    </cacheField>
    <cacheField name="Jun-05">
      <sharedItems containsSemiMixedTypes="0" containsString="0" containsMixedTypes="0" containsNumber="1" containsInteger="1" count="8">
        <n v="21"/>
        <n v="12"/>
        <n v="6"/>
        <n v="4"/>
        <n v="1"/>
        <n v="2"/>
        <n v="7"/>
        <n v="47"/>
      </sharedItems>
    </cacheField>
    <cacheField name="Jul-05">
      <sharedItems containsSemiMixedTypes="0" containsString="0" containsMixedTypes="0" containsNumber="1" containsInteger="1" count="7">
        <n v="23"/>
        <n v="10"/>
        <n v="7"/>
        <n v="5"/>
        <n v="0"/>
        <n v="2"/>
        <n v="46"/>
      </sharedItems>
    </cacheField>
    <cacheField name="Aug-05">
      <sharedItems containsSemiMixedTypes="0" containsString="0" containsMixedTypes="0" containsNumber="1" containsInteger="1" count="8">
        <n v="22"/>
        <n v="10"/>
        <n v="8"/>
        <n v="4"/>
        <n v="0"/>
        <n v="2"/>
        <n v="7"/>
        <n v="47"/>
      </sharedItems>
    </cacheField>
    <cacheField name="Sep-05">
      <sharedItems containsSemiMixedTypes="0" containsString="0" containsMixedTypes="0" containsNumber="1" containsInteger="1" count="6">
        <n v="22"/>
        <n v="13"/>
        <n v="6"/>
        <n v="1"/>
        <n v="5"/>
        <n v="46"/>
      </sharedItems>
    </cacheField>
    <cacheField name="Oct-05">
      <sharedItems containsSemiMixedTypes="0" containsString="0" containsMixedTypes="0" containsNumber="1" containsInteger="1" count="6">
        <n v="25"/>
        <n v="13"/>
        <n v="6"/>
        <n v="4"/>
        <n v="1"/>
        <n v="44"/>
      </sharedItems>
    </cacheField>
    <cacheField name="Nov-05">
      <sharedItems containsSemiMixedTypes="0" containsString="0" containsMixedTypes="0" containsNumber="1" containsInteger="1" count="7">
        <n v="25"/>
        <n v="8"/>
        <n v="6"/>
        <n v="4"/>
        <n v="2"/>
        <n v="1"/>
        <n v="46"/>
      </sharedItems>
    </cacheField>
    <cacheField name="Dec-05">
      <sharedItems containsSemiMixedTypes="0" containsString="0" containsMixedTypes="0" containsNumber="1" containsInteger="1" count="8">
        <n v="28"/>
        <n v="10"/>
        <n v="6"/>
        <n v="4"/>
        <n v="1"/>
        <n v="2"/>
        <n v="9"/>
        <n v="40"/>
      </sharedItems>
    </cacheField>
    <cacheField name="Dec-052">
      <sharedItems containsSemiMixedTypes="0" containsString="0" containsMixedTypes="0" containsNumber="1" containsInteger="1" count="7">
        <n v="25"/>
        <n v="11"/>
        <n v="8"/>
        <n v="4"/>
        <n v="2"/>
        <n v="7"/>
        <n v="41"/>
      </sharedItems>
    </cacheField>
    <cacheField name="Dec-053">
      <sharedItems containsSemiMixedTypes="0" containsString="0" containsMixedTypes="0" containsNumber="1" containsInteger="1" count="7">
        <n v="22"/>
        <n v="10"/>
        <n v="5"/>
        <n v="2"/>
        <n v="1"/>
        <n v="6"/>
        <n v="52"/>
      </sharedItems>
    </cacheField>
    <cacheField name="Jan-06">
      <sharedItems containsSemiMixedTypes="0" containsString="0" containsMixedTypes="0" containsNumber="1" containsInteger="1" count="7">
        <n v="19"/>
        <n v="11"/>
        <n v="4"/>
        <n v="2"/>
        <n v="1"/>
        <n v="5"/>
        <n v="56"/>
      </sharedItems>
    </cacheField>
    <cacheField name="Feb-06">
      <sharedItems containsSemiMixedTypes="0" containsString="0" containsMixedTypes="0" containsNumber="1" containsInteger="1" count="7">
        <n v="24"/>
        <n v="9"/>
        <n v="5"/>
        <n v="2"/>
        <n v="1"/>
        <n v="6"/>
        <n v="51"/>
      </sharedItems>
    </cacheField>
    <cacheField name="Mar-06">
      <sharedItems containsSemiMixedTypes="0" containsString="0" containsMixedTypes="0" containsNumber="1" containsInteger="1" count="8">
        <n v="23"/>
        <n v="9"/>
        <n v="8"/>
        <n v="4"/>
        <n v="1"/>
        <n v="2"/>
        <n v="7"/>
        <n v="46"/>
      </sharedItems>
    </cacheField>
    <cacheField name="Apr-06">
      <sharedItems containsString="0" containsBlank="1" containsMixedTypes="0" containsNumber="1" containsInteger="1" count="6">
        <n v="29"/>
        <n v="10"/>
        <n v="6"/>
        <n v="1"/>
        <m/>
        <n v="47"/>
      </sharedItems>
    </cacheField>
    <cacheField name="May-06">
      <sharedItems containsString="0" containsBlank="1" containsMixedTypes="0" containsNumber="1" containsInteger="1" count="7">
        <n v="29"/>
        <n v="9"/>
        <n v="6"/>
        <n v="2"/>
        <m/>
        <n v="8"/>
        <n v="44"/>
      </sharedItems>
    </cacheField>
    <cacheField name="Jun-06">
      <sharedItems containsSemiMixedTypes="0" containsString="0" containsMixedTypes="0" containsNumber="1" containsInteger="1" count="6">
        <n v="26"/>
        <n v="10"/>
        <n v="5"/>
        <n v="2"/>
        <n v="1"/>
        <n v="49"/>
      </sharedItems>
    </cacheField>
    <cacheField name="Jul-06">
      <sharedItems containsSemiMixedTypes="0" containsString="0" containsMixedTypes="0" containsNumber="1" containsInteger="1" count="7">
        <n v="27"/>
        <n v="11"/>
        <n v="5"/>
        <n v="2"/>
        <n v="1"/>
        <n v="8"/>
        <n v="44"/>
      </sharedItems>
    </cacheField>
    <cacheField name="Aug-06">
      <sharedItems containsSemiMixedTypes="0" containsString="0" containsMixedTypes="0" containsNumber="1" containsInteger="1" count="6">
        <n v="25"/>
        <n v="10"/>
        <n v="7"/>
        <n v="1"/>
        <n v="2"/>
        <n v="47"/>
      </sharedItems>
    </cacheField>
    <cacheField name="Sep-06">
      <sharedItems containsSemiMixedTypes="0" containsString="0" containsMixedTypes="0" containsNumber="1" containsInteger="1" count="6">
        <n v="25"/>
        <n v="9"/>
        <n v="6"/>
        <n v="2"/>
        <n v="1"/>
        <n v="50"/>
      </sharedItems>
    </cacheField>
    <cacheField name="Oct-06">
      <sharedItems containsSemiMixedTypes="0" containsString="0" containsMixedTypes="0" containsNumber="1" containsInteger="1" count="7">
        <n v="27"/>
        <n v="12"/>
        <n v="6"/>
        <n v="2"/>
        <n v="1"/>
        <n v="7"/>
        <n v="43"/>
      </sharedItems>
    </cacheField>
    <cacheField name="Nov-06">
      <sharedItems containsSemiMixedTypes="0" containsString="0" containsMixedTypes="0" containsNumber="1" containsInteger="1" count="8">
        <n v="27"/>
        <n v="10"/>
        <n v="6"/>
        <n v="3"/>
        <n v="1"/>
        <n v="2"/>
        <n v="5"/>
        <n v="46"/>
      </sharedItems>
    </cacheField>
    <cacheField name="Dec-06">
      <sharedItems containsSemiMixedTypes="0" containsString="0" containsMixedTypes="0" containsNumber="1" containsInteger="1" count="8">
        <n v="27"/>
        <n v="7"/>
        <n v="5"/>
        <n v="3"/>
        <n v="1"/>
        <n v="2"/>
        <n v="8"/>
        <n v="47"/>
      </sharedItems>
    </cacheField>
    <cacheField name="Dec-062">
      <sharedItems containsSemiMixedTypes="0" containsString="0" containsMixedTypes="0" containsNumber="1" containsInteger="1" count="8">
        <n v="25"/>
        <n v="8"/>
        <n v="6"/>
        <n v="3"/>
        <n v="1"/>
        <n v="2"/>
        <n v="4"/>
        <n v="51"/>
      </sharedItems>
    </cacheField>
    <cacheField name="Jan-07">
      <sharedItems containsSemiMixedTypes="0" containsString="0" containsMixedTypes="0" containsNumber="1" containsInteger="1" count="7">
        <n v="27"/>
        <n v="10"/>
        <n v="6"/>
        <n v="3"/>
        <n v="2"/>
        <n v="5"/>
        <n v="45"/>
      </sharedItems>
    </cacheField>
    <cacheField name="Feb-07">
      <sharedItems containsSemiMixedTypes="0" containsString="0" containsMixedTypes="0" containsNumber="1" containsInteger="1" count="7">
        <n v="26"/>
        <n v="10"/>
        <n v="6"/>
        <n v="4"/>
        <n v="2"/>
        <n v="5"/>
        <n v="45"/>
      </sharedItems>
    </cacheField>
    <cacheField name="Mar-07">
      <sharedItems containsSemiMixedTypes="0" containsString="0" containsMixedTypes="0" containsNumber="1" containsInteger="1" count="7">
        <n v="31"/>
        <n v="10"/>
        <n v="7"/>
        <n v="5"/>
        <n v="1"/>
        <n v="4"/>
        <n v="41"/>
      </sharedItems>
    </cacheField>
    <cacheField name="Apr-07">
      <sharedItems containsSemiMixedTypes="0" containsString="0" containsMixedTypes="0" containsNumber="1" containsInteger="1" count="6">
        <n v="32"/>
        <n v="14"/>
        <n v="8"/>
        <n v="4"/>
        <n v="2"/>
        <n v="36"/>
      </sharedItems>
    </cacheField>
    <cacheField name="May-07">
      <sharedItems containsSemiMixedTypes="0" containsString="0" containsMixedTypes="0" containsNumber="1" containsInteger="1" count="8">
        <n v="31"/>
        <n v="10"/>
        <n v="7"/>
        <n v="4"/>
        <n v="2"/>
        <n v="0"/>
        <n v="3"/>
        <n v="4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11:K52" firstHeaderRow="1" firstDataRow="2" firstDataCol="1"/>
  <pivotFields count="41">
    <pivotField axis="axisCol" compact="0" outline="0" subtotalTop="0" showAll="0">
      <items count="17">
        <item m="1" x="8"/>
        <item m="1" x="14"/>
        <item m="1" x="10"/>
        <item m="1" x="9"/>
        <item m="1" x="12"/>
        <item m="1" x="11"/>
        <item m="1" x="13"/>
        <item m="1" x="15"/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  <pivotField dataField="1" compact="0" outline="0" subtotalTop="0" showAll="0" numFmtId="1"/>
    <pivotField dataField="1" compact="0" outline="0" subtotalTop="0" showAll="0" numFmtId="1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/>
    <pivotField dataField="1" compact="0" outline="0" subtotalTop="0" showAll="0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  <pivotField dataField="1" compact="0" outline="0" subtotalTop="0" showAll="0" numFmtId="1"/>
  </pivotFields>
  <rowFields count="1">
    <field x="-2"/>
  </rowFields>
  <rowItems count="4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</rowItems>
  <colFields count="1">
    <field x="0"/>
  </colFields>
  <colItems count="9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40">
    <dataField name="38108" fld="1" subtotal="average" baseField="0" baseItem="0"/>
    <dataField name="38139" fld="2" subtotal="average" baseField="0" baseItem="0"/>
    <dataField name="38169" fld="3" subtotal="average" baseField="0" baseItem="0"/>
    <dataField name="38200" fld="4" subtotal="average" baseField="0" baseItem="0"/>
    <dataField name="38231" fld="5" subtotal="average" baseField="0" baseItem="0"/>
    <dataField name="38261" fld="6" subtotal="average" baseField="0" baseItem="0"/>
    <dataField name="38292" fld="7" subtotal="average" baseField="0" baseItem="0"/>
    <dataField name="38322" fld="8" subtotal="average" baseField="0" baseItem="0"/>
    <dataField name="38353" fld="9" subtotal="average" baseField="0" baseItem="0"/>
    <dataField name="38384" fld="10" subtotal="average" baseField="0" baseItem="0"/>
    <dataField name="38412" fld="11" subtotal="average" baseField="0" baseItem="0"/>
    <dataField name="38443" fld="12" subtotal="average" baseField="0" baseItem="0"/>
    <dataField name="38473" fld="13" subtotal="average" baseField="0" baseItem="0"/>
    <dataField name="38504" fld="14" subtotal="average" baseField="0" baseItem="0"/>
    <dataField name="38534" fld="15" subtotal="average" baseField="0" baseItem="0"/>
    <dataField name="38565" fld="16" subtotal="average" baseField="0" baseItem="0"/>
    <dataField name="38596" fld="17" subtotal="average" baseField="0" baseItem="0"/>
    <dataField name="38626" fld="18" subtotal="average" baseField="0" baseItem="0"/>
    <dataField name="38657" fld="19" subtotal="average" baseField="0" baseItem="0"/>
    <dataField name="38687" fld="20" subtotal="average" baseField="0" baseItem="0"/>
    <dataField name="Average of Dec-052" fld="21" subtotal="average" baseField="0" baseItem="0"/>
    <dataField name="Average of Dec-053" fld="22" subtotal="average" baseField="0" baseItem="0"/>
    <dataField name="Average of Jan-06" fld="23" subtotal="average" baseField="0" baseItem="0"/>
    <dataField name="Average of Feb-06" fld="24" subtotal="average" baseField="0" baseItem="0"/>
    <dataField name="Average of Mar-06" fld="25" subtotal="average" baseField="0" baseItem="0"/>
    <dataField name="Average of Apr-06" fld="26" subtotal="average" baseField="0" baseItem="0"/>
    <dataField name="Average of May-06" fld="27" subtotal="average" baseField="0" baseItem="0"/>
    <dataField name="Average of Jun-06" fld="28" subtotal="average" baseField="0" baseItem="0"/>
    <dataField name="Average of Jul-06" fld="29" subtotal="average" baseField="0" baseItem="0"/>
    <dataField name="Average of Aug-06" fld="30" subtotal="average" baseField="0" baseItem="0"/>
    <dataField name="Average of Sep-06" fld="31" subtotal="average" baseField="0" baseItem="0"/>
    <dataField name="Average of Oct-06" fld="32" subtotal="average" baseField="0" baseItem="0"/>
    <dataField name="Average of Nov-06" fld="33" subtotal="average" baseField="0" baseItem="0"/>
    <dataField name="Average of Dec-06" fld="34" subtotal="average" baseField="0" baseItem="0"/>
    <dataField name="Average of Dec-062" fld="35" subtotal="average" baseField="0" baseItem="0"/>
    <dataField name="Average of Jan-07" fld="36" subtotal="average" baseField="0" baseItem="0"/>
    <dataField name="Average of Feb-07" fld="37" subtotal="average" baseField="0" baseItem="0"/>
    <dataField name="Average of Mar-07" fld="38" subtotal="average" baseField="0" baseItem="0"/>
    <dataField name="Average of Apr-07" fld="39" subtotal="average" baseField="0" baseItem="0"/>
    <dataField name="Average of May-07" fld="40" subtotal="average" baseField="0" baseItem="0"/>
  </dataFields>
  <formats count="1">
    <format dxfId="0">
      <pivotArea outline="0" fieldPosition="0" dataOnly="0" labelOnly="1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PageLayoutView="0" workbookViewId="0" topLeftCell="B5">
      <selection activeCell="D7" sqref="D7:D44"/>
    </sheetView>
  </sheetViews>
  <sheetFormatPr defaultColWidth="9.140625" defaultRowHeight="12.75"/>
  <cols>
    <col min="1" max="1" width="9.28125" style="14" hidden="1" customWidth="1"/>
    <col min="2" max="2" width="35.421875" style="0" customWidth="1"/>
    <col min="3" max="3" width="13.28125" style="1" hidden="1" customWidth="1"/>
    <col min="4" max="7" width="13.28125" style="1" customWidth="1"/>
    <col min="8" max="9" width="13.28125" style="4" customWidth="1"/>
    <col min="10" max="12" width="13.28125" style="1" customWidth="1"/>
    <col min="13" max="17" width="11.57421875" style="1" customWidth="1"/>
    <col min="18" max="18" width="11.421875" style="0" customWidth="1"/>
    <col min="19" max="26" width="11.57421875" style="1" customWidth="1"/>
    <col min="27" max="27" width="13.140625" style="1" customWidth="1"/>
    <col min="28" max="94" width="11.57421875" style="1" customWidth="1"/>
    <col min="95" max="95" width="11.57421875" style="67" customWidth="1"/>
    <col min="96" max="121" width="11.57421875" style="1" customWidth="1"/>
    <col min="122" max="127" width="11.57421875" style="0" customWidth="1"/>
    <col min="128" max="128" width="11.57421875" style="1" customWidth="1"/>
    <col min="129" max="129" width="11.57421875" style="0" customWidth="1"/>
    <col min="130" max="130" width="10.00390625" style="0" customWidth="1"/>
    <col min="131" max="131" width="10.8515625" style="1" customWidth="1"/>
    <col min="132" max="132" width="9.57421875" style="1" customWidth="1"/>
    <col min="133" max="133" width="10.421875" style="1" customWidth="1"/>
    <col min="134" max="134" width="10.57421875" style="1" customWidth="1"/>
    <col min="135" max="135" width="9.140625" style="1" customWidth="1"/>
    <col min="136" max="136" width="9.140625" style="67" customWidth="1"/>
    <col min="137" max="139" width="9.140625" style="1" customWidth="1"/>
    <col min="140" max="140" width="9.140625" style="3" customWidth="1"/>
    <col min="141" max="141" width="9.140625" style="1" customWidth="1"/>
  </cols>
  <sheetData>
    <row r="1" ht="12.75">
      <c r="B1" t="s">
        <v>101</v>
      </c>
    </row>
    <row r="2" spans="142:146" ht="12.75">
      <c r="EL2" s="2"/>
      <c r="EM2" s="2"/>
      <c r="EN2" s="2"/>
      <c r="EO2" s="2"/>
      <c r="EP2" s="2"/>
    </row>
    <row r="3" spans="4:144" s="9" customFormat="1" ht="25.5">
      <c r="D3" s="9">
        <v>42005</v>
      </c>
      <c r="E3" s="9">
        <v>41974</v>
      </c>
      <c r="F3" s="9">
        <v>41944</v>
      </c>
      <c r="G3" s="9">
        <v>41913</v>
      </c>
      <c r="H3" s="16">
        <v>41883</v>
      </c>
      <c r="I3" s="102" t="s">
        <v>443</v>
      </c>
      <c r="J3" s="9">
        <v>41760</v>
      </c>
      <c r="K3" s="9">
        <v>41699</v>
      </c>
      <c r="L3" s="9">
        <v>41671</v>
      </c>
      <c r="M3" s="9">
        <v>41640</v>
      </c>
      <c r="N3" s="9">
        <v>41548</v>
      </c>
      <c r="O3" s="9">
        <v>41518</v>
      </c>
      <c r="P3" s="9">
        <v>41487</v>
      </c>
      <c r="Q3" s="9">
        <v>41456</v>
      </c>
      <c r="R3" s="9">
        <v>41395</v>
      </c>
      <c r="S3" s="9">
        <v>41365</v>
      </c>
      <c r="T3" s="9">
        <v>41334</v>
      </c>
      <c r="U3" s="9">
        <v>41275</v>
      </c>
      <c r="V3" s="9">
        <v>41244</v>
      </c>
      <c r="W3" s="9">
        <v>41214</v>
      </c>
      <c r="X3" s="9">
        <v>41153</v>
      </c>
      <c r="Y3" s="9">
        <v>41122</v>
      </c>
      <c r="Z3" s="9">
        <v>41091</v>
      </c>
      <c r="AA3" s="9">
        <v>41030</v>
      </c>
      <c r="AB3" s="9">
        <v>40848</v>
      </c>
      <c r="AC3" s="9">
        <v>40848</v>
      </c>
      <c r="AD3" s="86" t="s">
        <v>414</v>
      </c>
      <c r="AE3" s="9">
        <v>40817</v>
      </c>
      <c r="AF3" s="86" t="s">
        <v>411</v>
      </c>
      <c r="AG3" s="9">
        <v>40787</v>
      </c>
      <c r="AH3" s="9">
        <v>40756</v>
      </c>
      <c r="AI3" s="9">
        <v>40725</v>
      </c>
      <c r="AJ3" s="9">
        <v>40695</v>
      </c>
      <c r="AK3" s="9">
        <v>40664</v>
      </c>
      <c r="AL3" s="9">
        <v>40603</v>
      </c>
      <c r="AM3" s="9">
        <v>40575</v>
      </c>
      <c r="AN3" s="9">
        <v>40544</v>
      </c>
      <c r="AO3" s="9">
        <v>40513</v>
      </c>
      <c r="AP3" s="9">
        <v>40452</v>
      </c>
      <c r="AQ3" s="9">
        <v>40422</v>
      </c>
      <c r="AR3" s="9">
        <v>40360</v>
      </c>
      <c r="AS3" s="9">
        <v>40179</v>
      </c>
      <c r="AT3" s="9">
        <v>40057</v>
      </c>
      <c r="AU3" s="9">
        <v>39839</v>
      </c>
      <c r="AV3" s="68">
        <v>39417</v>
      </c>
      <c r="AW3" s="9">
        <v>39387</v>
      </c>
      <c r="AX3" s="9">
        <v>39356</v>
      </c>
      <c r="AY3" s="9">
        <v>39326</v>
      </c>
      <c r="AZ3" s="9">
        <v>39295</v>
      </c>
      <c r="BA3" s="9">
        <v>39264</v>
      </c>
      <c r="BB3" s="9">
        <v>39234</v>
      </c>
      <c r="BC3" s="9">
        <v>39203</v>
      </c>
      <c r="BD3" s="9">
        <v>39173</v>
      </c>
      <c r="BE3" s="9">
        <v>39142</v>
      </c>
      <c r="BF3" s="9">
        <v>39114</v>
      </c>
      <c r="BG3" s="9">
        <v>39083</v>
      </c>
      <c r="BH3" s="9">
        <v>39076</v>
      </c>
      <c r="BI3" s="9">
        <v>39052</v>
      </c>
      <c r="BJ3" s="2">
        <v>39022</v>
      </c>
      <c r="BK3" s="9">
        <v>38991</v>
      </c>
      <c r="BL3" s="9">
        <v>38961</v>
      </c>
      <c r="BM3" s="9">
        <v>38930</v>
      </c>
      <c r="BN3" s="9">
        <v>38899</v>
      </c>
      <c r="BO3" s="9">
        <v>38869</v>
      </c>
      <c r="BP3" s="9">
        <v>38838</v>
      </c>
      <c r="BQ3" s="2">
        <v>38808</v>
      </c>
      <c r="BR3" s="9">
        <v>38777</v>
      </c>
      <c r="BS3" s="9">
        <v>38749</v>
      </c>
      <c r="BT3" s="9">
        <v>38718</v>
      </c>
      <c r="BU3" s="9">
        <v>38717</v>
      </c>
      <c r="BV3" s="2">
        <v>38702</v>
      </c>
      <c r="BW3" s="2">
        <v>38698</v>
      </c>
      <c r="BX3" s="9">
        <v>38657</v>
      </c>
      <c r="BY3" s="9">
        <v>38626</v>
      </c>
      <c r="BZ3" s="9">
        <v>38596</v>
      </c>
      <c r="CA3" s="9">
        <v>38565</v>
      </c>
      <c r="CB3" s="9">
        <v>38534</v>
      </c>
      <c r="CC3" s="9">
        <v>38508</v>
      </c>
      <c r="CD3" s="9">
        <v>38473</v>
      </c>
      <c r="CE3" s="9">
        <v>38443</v>
      </c>
      <c r="CF3" s="9">
        <v>38432</v>
      </c>
      <c r="CG3" s="9">
        <v>38404</v>
      </c>
      <c r="CH3" s="9">
        <v>38376</v>
      </c>
      <c r="CI3" s="9">
        <v>38341</v>
      </c>
      <c r="CJ3" s="9">
        <v>38295</v>
      </c>
      <c r="CK3" s="9">
        <v>38278</v>
      </c>
      <c r="CL3" s="9">
        <v>38243</v>
      </c>
      <c r="CM3" s="9">
        <v>38215</v>
      </c>
      <c r="CN3" s="9">
        <v>38187</v>
      </c>
      <c r="CO3" s="9">
        <v>38166</v>
      </c>
      <c r="CP3" s="9">
        <v>38131</v>
      </c>
      <c r="CQ3" s="68">
        <v>37956</v>
      </c>
      <c r="CR3" s="9">
        <v>37941</v>
      </c>
      <c r="CS3" s="9">
        <v>37922</v>
      </c>
      <c r="CT3" s="9">
        <v>37907</v>
      </c>
      <c r="CU3" s="9">
        <v>37865</v>
      </c>
      <c r="CV3" s="9">
        <v>37836</v>
      </c>
      <c r="CW3" s="9">
        <v>37805</v>
      </c>
      <c r="CX3" s="9">
        <v>37773</v>
      </c>
      <c r="CY3" s="9">
        <v>37744</v>
      </c>
      <c r="CZ3" s="9">
        <v>37712</v>
      </c>
      <c r="DA3" s="9">
        <v>37681</v>
      </c>
      <c r="DB3" s="9">
        <v>37653</v>
      </c>
      <c r="DC3" s="9">
        <v>37622</v>
      </c>
      <c r="DD3" s="9">
        <v>37591</v>
      </c>
      <c r="DE3" s="9">
        <v>37561</v>
      </c>
      <c r="DF3" s="9">
        <v>37530</v>
      </c>
      <c r="DG3" s="9">
        <v>37500</v>
      </c>
      <c r="DH3" s="9">
        <v>37469</v>
      </c>
      <c r="DI3" s="9">
        <v>37438</v>
      </c>
      <c r="DJ3" s="9">
        <v>37408</v>
      </c>
      <c r="DK3" s="9">
        <v>37377</v>
      </c>
      <c r="DL3" s="9">
        <v>37347</v>
      </c>
      <c r="DM3" s="9">
        <v>37316</v>
      </c>
      <c r="DN3" s="9">
        <v>37288</v>
      </c>
      <c r="DO3" s="9">
        <v>37257</v>
      </c>
      <c r="DP3" s="9">
        <v>37226</v>
      </c>
      <c r="DQ3" s="9">
        <v>37196</v>
      </c>
      <c r="DR3" s="9">
        <v>37165</v>
      </c>
      <c r="DS3" s="9">
        <v>37158</v>
      </c>
      <c r="DT3" s="9">
        <v>37127</v>
      </c>
      <c r="DU3" s="9">
        <v>37073</v>
      </c>
      <c r="DV3" s="9">
        <v>37064</v>
      </c>
      <c r="DW3" s="9">
        <v>37012</v>
      </c>
      <c r="DX3" s="9">
        <v>37004</v>
      </c>
      <c r="DY3" s="9">
        <v>36976</v>
      </c>
      <c r="DZ3" s="9">
        <v>36945</v>
      </c>
      <c r="EA3" s="9">
        <v>36892</v>
      </c>
      <c r="EB3" s="9">
        <v>36831</v>
      </c>
      <c r="EC3" s="9">
        <v>36800</v>
      </c>
      <c r="ED3" s="9">
        <v>36789</v>
      </c>
      <c r="EE3" s="9">
        <v>36739</v>
      </c>
      <c r="EF3" s="68">
        <v>36495</v>
      </c>
      <c r="EG3" s="9">
        <v>36465</v>
      </c>
      <c r="EH3" s="9">
        <v>36404</v>
      </c>
      <c r="EI3" s="9">
        <v>36373</v>
      </c>
      <c r="EJ3" s="9">
        <v>36342</v>
      </c>
      <c r="EK3" s="9">
        <v>36312</v>
      </c>
      <c r="EL3" s="9">
        <v>36281</v>
      </c>
      <c r="EM3" s="9">
        <v>36251</v>
      </c>
      <c r="EN3" s="9">
        <v>36220</v>
      </c>
    </row>
    <row r="4" spans="4:144" s="10" customFormat="1" ht="63.75">
      <c r="D4" s="10" t="s">
        <v>451</v>
      </c>
      <c r="E4" s="83" t="s">
        <v>447</v>
      </c>
      <c r="F4" s="83" t="s">
        <v>448</v>
      </c>
      <c r="G4" s="10" t="s">
        <v>446</v>
      </c>
      <c r="H4" s="16" t="s">
        <v>445</v>
      </c>
      <c r="I4" s="102" t="s">
        <v>444</v>
      </c>
      <c r="J4" s="10" t="s">
        <v>440</v>
      </c>
      <c r="K4" s="10" t="s">
        <v>438</v>
      </c>
      <c r="L4" s="10" t="s">
        <v>437</v>
      </c>
      <c r="M4" s="10" t="s">
        <v>436</v>
      </c>
      <c r="N4" s="10" t="s">
        <v>435</v>
      </c>
      <c r="O4" s="10" t="s">
        <v>434</v>
      </c>
      <c r="P4" s="10" t="s">
        <v>433</v>
      </c>
      <c r="Q4" s="10" t="s">
        <v>432</v>
      </c>
      <c r="R4" s="83" t="s">
        <v>429</v>
      </c>
      <c r="S4" s="10" t="s">
        <v>428</v>
      </c>
      <c r="T4" s="10" t="s">
        <v>427</v>
      </c>
      <c r="U4" s="10" t="s">
        <v>426</v>
      </c>
      <c r="V4" s="10" t="s">
        <v>425</v>
      </c>
      <c r="W4" s="10" t="s">
        <v>424</v>
      </c>
      <c r="X4" s="83" t="s">
        <v>423</v>
      </c>
      <c r="Y4" s="83" t="s">
        <v>422</v>
      </c>
      <c r="Z4" s="10" t="s">
        <v>421</v>
      </c>
      <c r="AA4" s="10" t="s">
        <v>418</v>
      </c>
      <c r="AB4" s="83" t="s">
        <v>417</v>
      </c>
      <c r="AC4" s="83" t="s">
        <v>416</v>
      </c>
      <c r="AD4" s="83" t="s">
        <v>415</v>
      </c>
      <c r="AE4" s="83" t="s">
        <v>413</v>
      </c>
      <c r="AF4" s="83" t="s">
        <v>412</v>
      </c>
      <c r="AG4" s="10" t="s">
        <v>405</v>
      </c>
      <c r="AH4" s="83" t="s">
        <v>402</v>
      </c>
      <c r="AI4" s="10" t="s">
        <v>401</v>
      </c>
      <c r="AJ4" s="10" t="s">
        <v>400</v>
      </c>
      <c r="AK4" s="83" t="s">
        <v>403</v>
      </c>
      <c r="AL4" s="10" t="s">
        <v>399</v>
      </c>
      <c r="AM4" s="10" t="s">
        <v>398</v>
      </c>
      <c r="AN4" s="10" t="s">
        <v>396</v>
      </c>
      <c r="AO4" s="83" t="s">
        <v>395</v>
      </c>
      <c r="AP4" s="10" t="s">
        <v>392</v>
      </c>
      <c r="AQ4" s="10" t="s">
        <v>389</v>
      </c>
      <c r="AR4" s="10" t="s">
        <v>387</v>
      </c>
      <c r="AS4" s="10" t="s">
        <v>386</v>
      </c>
      <c r="AT4" s="10" t="s">
        <v>376</v>
      </c>
      <c r="AU4" s="10" t="s">
        <v>375</v>
      </c>
      <c r="AV4" s="69" t="s">
        <v>367</v>
      </c>
      <c r="AW4" s="10" t="s">
        <v>360</v>
      </c>
      <c r="AX4" s="10" t="s">
        <v>359</v>
      </c>
      <c r="AY4" s="10" t="s">
        <v>348</v>
      </c>
      <c r="AZ4" s="10" t="s">
        <v>347</v>
      </c>
      <c r="BA4" s="10" t="s">
        <v>346</v>
      </c>
      <c r="BB4" s="10" t="s">
        <v>345</v>
      </c>
      <c r="BC4" s="10" t="s">
        <v>295</v>
      </c>
      <c r="BD4" s="10" t="s">
        <v>294</v>
      </c>
      <c r="BE4" s="10" t="s">
        <v>293</v>
      </c>
      <c r="BF4" s="10" t="s">
        <v>292</v>
      </c>
      <c r="BG4" s="10" t="s">
        <v>290</v>
      </c>
      <c r="BH4" s="10" t="s">
        <v>276</v>
      </c>
      <c r="BI4" s="10" t="s">
        <v>277</v>
      </c>
      <c r="BJ4" s="10" t="s">
        <v>272</v>
      </c>
      <c r="BK4" s="10" t="s">
        <v>270</v>
      </c>
      <c r="BL4" s="10" t="s">
        <v>269</v>
      </c>
      <c r="BM4" s="10" t="s">
        <v>267</v>
      </c>
      <c r="BN4" s="10" t="s">
        <v>266</v>
      </c>
      <c r="BO4" s="10" t="s">
        <v>265</v>
      </c>
      <c r="BP4" s="10" t="s">
        <v>264</v>
      </c>
      <c r="BQ4" s="10" t="s">
        <v>263</v>
      </c>
      <c r="BR4" s="10" t="s">
        <v>262</v>
      </c>
      <c r="BS4" s="10" t="s">
        <v>259</v>
      </c>
      <c r="BT4" s="10" t="s">
        <v>260</v>
      </c>
      <c r="BU4" s="10" t="s">
        <v>258</v>
      </c>
      <c r="BV4" s="10" t="s">
        <v>257</v>
      </c>
      <c r="BW4" s="10" t="s">
        <v>256</v>
      </c>
      <c r="BX4" s="10" t="s">
        <v>254</v>
      </c>
      <c r="BY4" s="10" t="s">
        <v>249</v>
      </c>
      <c r="BZ4" s="10" t="s">
        <v>246</v>
      </c>
      <c r="CA4" s="10" t="s">
        <v>247</v>
      </c>
      <c r="CB4" s="10" t="s">
        <v>243</v>
      </c>
      <c r="CC4" s="10" t="s">
        <v>242</v>
      </c>
      <c r="CD4" s="10" t="s">
        <v>239</v>
      </c>
      <c r="CE4" s="10" t="s">
        <v>240</v>
      </c>
      <c r="CF4" s="10" t="s">
        <v>229</v>
      </c>
      <c r="CG4" s="10" t="s">
        <v>230</v>
      </c>
      <c r="CH4" s="10" t="s">
        <v>228</v>
      </c>
      <c r="CI4" s="10" t="s">
        <v>226</v>
      </c>
      <c r="CJ4" s="10" t="s">
        <v>223</v>
      </c>
      <c r="CK4" s="10" t="s">
        <v>222</v>
      </c>
      <c r="CL4" s="10" t="s">
        <v>221</v>
      </c>
      <c r="CM4" s="10" t="s">
        <v>220</v>
      </c>
      <c r="CN4" s="10" t="s">
        <v>236</v>
      </c>
      <c r="CO4" s="10" t="s">
        <v>235</v>
      </c>
      <c r="CP4" s="10" t="s">
        <v>219</v>
      </c>
      <c r="CQ4" s="69" t="s">
        <v>218</v>
      </c>
      <c r="CR4" s="10" t="s">
        <v>217</v>
      </c>
      <c r="CS4" s="10" t="s">
        <v>216</v>
      </c>
      <c r="CT4" s="10" t="s">
        <v>215</v>
      </c>
      <c r="CU4" s="10" t="s">
        <v>213</v>
      </c>
      <c r="CV4" s="10" t="s">
        <v>212</v>
      </c>
      <c r="CW4" s="10" t="s">
        <v>211</v>
      </c>
      <c r="CX4" s="10" t="s">
        <v>209</v>
      </c>
      <c r="CY4" s="10" t="s">
        <v>207</v>
      </c>
      <c r="CZ4" s="10" t="s">
        <v>204</v>
      </c>
      <c r="DA4" s="10" t="s">
        <v>206</v>
      </c>
      <c r="DB4" s="10" t="s">
        <v>203</v>
      </c>
      <c r="DC4" s="10" t="s">
        <v>202</v>
      </c>
      <c r="DD4" s="10" t="s">
        <v>198</v>
      </c>
      <c r="DE4" s="10" t="s">
        <v>197</v>
      </c>
      <c r="DF4" s="10" t="s">
        <v>196</v>
      </c>
      <c r="DG4" s="10" t="s">
        <v>195</v>
      </c>
      <c r="DH4" s="10" t="s">
        <v>194</v>
      </c>
      <c r="DI4" s="24" t="s">
        <v>193</v>
      </c>
      <c r="DJ4" s="24" t="s">
        <v>192</v>
      </c>
      <c r="DK4" s="10" t="s">
        <v>190</v>
      </c>
      <c r="DL4" s="10" t="s">
        <v>189</v>
      </c>
      <c r="DM4" s="24" t="s">
        <v>188</v>
      </c>
      <c r="DN4" s="10" t="s">
        <v>187</v>
      </c>
      <c r="DO4" s="10" t="s">
        <v>160</v>
      </c>
      <c r="DP4" s="10" t="s">
        <v>159</v>
      </c>
      <c r="DQ4" s="10" t="s">
        <v>158</v>
      </c>
      <c r="DR4" s="10" t="s">
        <v>152</v>
      </c>
      <c r="DS4" s="10" t="s">
        <v>148</v>
      </c>
      <c r="DT4" s="10" t="s">
        <v>147</v>
      </c>
      <c r="DU4" s="10" t="s">
        <v>146</v>
      </c>
      <c r="DV4" s="10" t="s">
        <v>145</v>
      </c>
      <c r="DW4" s="10" t="s">
        <v>144</v>
      </c>
      <c r="DX4" s="10" t="s">
        <v>143</v>
      </c>
      <c r="DY4" s="20" t="s">
        <v>142</v>
      </c>
      <c r="DZ4" s="10" t="s">
        <v>140</v>
      </c>
      <c r="EA4" s="10" t="s">
        <v>137</v>
      </c>
      <c r="EB4" s="10" t="s">
        <v>126</v>
      </c>
      <c r="EC4" s="10" t="s">
        <v>127</v>
      </c>
      <c r="ED4" s="10" t="s">
        <v>128</v>
      </c>
      <c r="EE4" s="10" t="s">
        <v>129</v>
      </c>
      <c r="EF4" s="69" t="s">
        <v>134</v>
      </c>
      <c r="EG4" s="10" t="s">
        <v>134</v>
      </c>
      <c r="EH4" s="10" t="s">
        <v>130</v>
      </c>
      <c r="EI4" s="10" t="s">
        <v>131</v>
      </c>
      <c r="EJ4" s="10" t="s">
        <v>132</v>
      </c>
      <c r="EK4" s="10" t="s">
        <v>133</v>
      </c>
      <c r="EL4" s="25" t="s">
        <v>151</v>
      </c>
      <c r="EM4" s="9" t="s">
        <v>150</v>
      </c>
      <c r="EN4" s="24" t="s">
        <v>149</v>
      </c>
    </row>
    <row r="5" spans="2:200" ht="12.75">
      <c r="B5" s="7"/>
      <c r="C5" s="4" t="s">
        <v>139</v>
      </c>
      <c r="D5" s="4"/>
      <c r="E5" s="4"/>
      <c r="F5" s="4"/>
      <c r="G5" s="4"/>
      <c r="I5" s="4">
        <v>1600</v>
      </c>
      <c r="J5" s="4">
        <v>1600</v>
      </c>
      <c r="K5" s="4">
        <v>1603</v>
      </c>
      <c r="L5" s="4">
        <v>1603</v>
      </c>
      <c r="M5" s="4">
        <v>1603</v>
      </c>
      <c r="N5" s="4">
        <v>1603</v>
      </c>
      <c r="O5" s="4">
        <v>1595</v>
      </c>
      <c r="P5" s="4">
        <v>1603</v>
      </c>
      <c r="Q5" s="4">
        <v>1601</v>
      </c>
      <c r="R5">
        <v>1601</v>
      </c>
      <c r="S5" s="4">
        <v>1601</v>
      </c>
      <c r="T5" s="4">
        <v>1601</v>
      </c>
      <c r="U5" s="4">
        <v>1601</v>
      </c>
      <c r="V5" s="4">
        <v>1601</v>
      </c>
      <c r="W5" s="4">
        <v>1596</v>
      </c>
      <c r="X5" s="4">
        <v>1601</v>
      </c>
      <c r="Y5" s="4">
        <v>1601</v>
      </c>
      <c r="Z5" s="4">
        <v>1601</v>
      </c>
      <c r="AA5" s="4">
        <v>1604</v>
      </c>
      <c r="AB5" s="4">
        <v>1600</v>
      </c>
      <c r="AC5" s="4">
        <v>1591</v>
      </c>
      <c r="AD5" s="4">
        <v>1601</v>
      </c>
      <c r="AE5" s="4">
        <v>1586</v>
      </c>
      <c r="AF5" s="4">
        <v>1601</v>
      </c>
      <c r="AG5" s="4">
        <v>1600</v>
      </c>
      <c r="AH5" s="4">
        <v>1600</v>
      </c>
      <c r="AI5" s="4">
        <v>1600</v>
      </c>
      <c r="AJ5" s="4">
        <v>1509</v>
      </c>
      <c r="AK5" s="4">
        <v>1600</v>
      </c>
      <c r="AL5" s="4">
        <v>1600</v>
      </c>
      <c r="AM5" s="4">
        <v>1600</v>
      </c>
      <c r="AN5" s="4">
        <v>1600</v>
      </c>
      <c r="AO5" s="4">
        <v>1611</v>
      </c>
      <c r="AP5" s="4">
        <v>1600</v>
      </c>
      <c r="AQ5" s="4">
        <v>1601</v>
      </c>
      <c r="AR5" s="4">
        <v>1601</v>
      </c>
      <c r="AS5" s="10">
        <v>1600</v>
      </c>
      <c r="AT5" s="10">
        <v>1600</v>
      </c>
      <c r="AU5" s="10">
        <v>1605</v>
      </c>
      <c r="AV5" s="70">
        <v>1600</v>
      </c>
      <c r="AW5" s="10">
        <v>1600</v>
      </c>
      <c r="AX5" s="10">
        <v>1600</v>
      </c>
      <c r="AY5" s="10">
        <v>1600</v>
      </c>
      <c r="AZ5" s="10">
        <v>1600</v>
      </c>
      <c r="BA5" s="10">
        <v>1604</v>
      </c>
      <c r="BB5" s="10">
        <v>1600</v>
      </c>
      <c r="BC5" s="10">
        <v>1602</v>
      </c>
      <c r="BD5" s="10">
        <v>1600</v>
      </c>
      <c r="BE5" s="10">
        <v>1596</v>
      </c>
      <c r="BF5" s="10">
        <v>1597</v>
      </c>
      <c r="BG5" s="10">
        <v>1601</v>
      </c>
      <c r="BH5" s="10">
        <v>1539</v>
      </c>
      <c r="BI5" s="10">
        <v>1599</v>
      </c>
      <c r="BJ5" s="10">
        <v>2107</v>
      </c>
      <c r="BK5" s="10">
        <v>1600</v>
      </c>
      <c r="BL5" s="10">
        <v>1600</v>
      </c>
      <c r="BM5" s="10">
        <v>1600</v>
      </c>
      <c r="BN5" s="10">
        <v>1601</v>
      </c>
      <c r="BO5" s="10">
        <v>1600</v>
      </c>
      <c r="BP5" s="10">
        <v>1600</v>
      </c>
      <c r="BQ5" s="10">
        <v>1603</v>
      </c>
      <c r="BR5" s="10">
        <v>1602</v>
      </c>
      <c r="BS5" s="10">
        <v>1604</v>
      </c>
      <c r="BT5" s="10">
        <v>1605</v>
      </c>
      <c r="BU5" s="4">
        <v>1603</v>
      </c>
      <c r="BV5" s="1">
        <v>1603</v>
      </c>
      <c r="BW5" s="1">
        <v>1602</v>
      </c>
      <c r="BX5" s="10">
        <v>1600</v>
      </c>
      <c r="BY5" s="10">
        <v>1600</v>
      </c>
      <c r="BZ5" s="10">
        <v>1600</v>
      </c>
      <c r="CA5" s="10">
        <v>1601</v>
      </c>
      <c r="CB5" s="10">
        <v>1600</v>
      </c>
      <c r="CC5" s="10">
        <v>1600</v>
      </c>
      <c r="CD5" s="10">
        <v>1600</v>
      </c>
      <c r="CE5" s="10">
        <v>1600</v>
      </c>
      <c r="CF5" s="10">
        <v>1600</v>
      </c>
      <c r="CG5" s="10">
        <v>1600</v>
      </c>
      <c r="CH5" s="10">
        <v>1600</v>
      </c>
      <c r="CI5" s="10">
        <v>1601</v>
      </c>
      <c r="CJ5" s="10">
        <v>2107</v>
      </c>
      <c r="CK5" s="10">
        <v>1600</v>
      </c>
      <c r="CL5" s="4">
        <v>1600</v>
      </c>
      <c r="CM5" s="10">
        <v>1594</v>
      </c>
      <c r="CN5" s="10">
        <v>1581</v>
      </c>
      <c r="CO5" s="10">
        <v>1600</v>
      </c>
      <c r="CP5" s="10">
        <v>1600</v>
      </c>
      <c r="CQ5" s="69">
        <v>1601</v>
      </c>
      <c r="CR5" s="10">
        <v>1600</v>
      </c>
      <c r="CS5" s="10">
        <v>1599</v>
      </c>
      <c r="CT5" s="10">
        <v>1593</v>
      </c>
      <c r="CU5" s="10">
        <v>1569</v>
      </c>
      <c r="CV5" s="10">
        <v>1600</v>
      </c>
      <c r="CW5" s="10">
        <v>1585</v>
      </c>
      <c r="CX5" s="4">
        <v>1601</v>
      </c>
      <c r="CY5" s="10">
        <v>1602</v>
      </c>
      <c r="CZ5" s="10">
        <v>1592</v>
      </c>
      <c r="DA5" s="10">
        <v>1600</v>
      </c>
      <c r="DB5" s="10">
        <v>1600</v>
      </c>
      <c r="DC5" s="10">
        <v>1592</v>
      </c>
      <c r="DD5" s="10">
        <v>1591</v>
      </c>
      <c r="DE5" s="10">
        <v>1600</v>
      </c>
      <c r="DF5" s="4">
        <v>1600</v>
      </c>
      <c r="DG5" s="10">
        <v>1600</v>
      </c>
      <c r="DH5" s="4">
        <v>1600</v>
      </c>
      <c r="DI5" s="10">
        <v>1600</v>
      </c>
      <c r="DJ5" s="10">
        <v>1600</v>
      </c>
      <c r="DK5" s="10">
        <v>1600</v>
      </c>
      <c r="DL5" s="10">
        <v>1603</v>
      </c>
      <c r="DM5" s="10">
        <v>1600</v>
      </c>
      <c r="DN5" s="10">
        <v>1600</v>
      </c>
      <c r="DO5" s="10">
        <v>1600</v>
      </c>
      <c r="DP5" s="10">
        <v>1600</v>
      </c>
      <c r="DQ5" s="10">
        <v>1601</v>
      </c>
      <c r="DR5" s="10">
        <v>1600</v>
      </c>
      <c r="DS5" s="10">
        <v>1600</v>
      </c>
      <c r="DT5" s="10">
        <v>1600</v>
      </c>
      <c r="DU5" s="10">
        <v>1599</v>
      </c>
      <c r="DV5" s="10">
        <v>1600</v>
      </c>
      <c r="DW5" s="10">
        <v>1600</v>
      </c>
      <c r="DX5" s="10">
        <v>1600</v>
      </c>
      <c r="DY5" s="10">
        <v>1600</v>
      </c>
      <c r="DZ5" s="10">
        <v>1600</v>
      </c>
      <c r="EA5" s="1">
        <v>1600</v>
      </c>
      <c r="EB5" s="16" t="s">
        <v>123</v>
      </c>
      <c r="EC5" s="16" t="s">
        <v>123</v>
      </c>
      <c r="ED5" s="16" t="s">
        <v>121</v>
      </c>
      <c r="EE5" s="16" t="s">
        <v>122</v>
      </c>
      <c r="EF5" s="71" t="s">
        <v>123</v>
      </c>
      <c r="EG5" s="16" t="s">
        <v>123</v>
      </c>
      <c r="EH5" s="16" t="s">
        <v>124</v>
      </c>
      <c r="EI5" s="16" t="s">
        <v>123</v>
      </c>
      <c r="EJ5" s="16" t="s">
        <v>123</v>
      </c>
      <c r="EK5" s="16" t="s">
        <v>121</v>
      </c>
      <c r="EL5" s="10">
        <v>1581</v>
      </c>
      <c r="EM5" s="10">
        <v>1600</v>
      </c>
      <c r="EN5" s="16" t="s">
        <v>123</v>
      </c>
      <c r="EO5" s="9"/>
      <c r="EP5" s="9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</row>
    <row r="6" spans="1:141" ht="12.75">
      <c r="A6" s="14" t="s">
        <v>125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O6" s="16"/>
      <c r="P6" s="16"/>
      <c r="Q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67" t="s">
        <v>370</v>
      </c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71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8"/>
      <c r="DS6" s="8"/>
      <c r="DT6" s="8"/>
      <c r="DU6" s="8"/>
      <c r="DV6" s="8"/>
      <c r="DW6" s="8"/>
      <c r="DX6" s="16"/>
      <c r="DY6" s="8"/>
      <c r="DZ6" s="8"/>
      <c r="EA6" s="16"/>
      <c r="EB6" s="4"/>
      <c r="EC6" s="4"/>
      <c r="ED6" s="4"/>
      <c r="EE6" s="4"/>
      <c r="EF6" s="72"/>
      <c r="EG6" s="4"/>
      <c r="EH6" s="4"/>
      <c r="EI6" s="4"/>
      <c r="EJ6" s="4"/>
      <c r="EK6" s="4"/>
    </row>
    <row r="7" spans="1:256" ht="12.75">
      <c r="A7" s="15">
        <v>2</v>
      </c>
      <c r="B7" s="8" t="s">
        <v>431</v>
      </c>
      <c r="C7" s="87">
        <f aca="true" t="shared" si="0" ref="C7:C17">VLOOKUP(A7,new,5,FALSE)</f>
        <v>38.2</v>
      </c>
      <c r="D7" s="100">
        <v>44</v>
      </c>
      <c r="E7" s="100">
        <v>42</v>
      </c>
      <c r="F7" s="100">
        <v>43</v>
      </c>
      <c r="G7" s="100">
        <v>47</v>
      </c>
      <c r="H7" s="100">
        <v>42</v>
      </c>
      <c r="I7" s="100">
        <v>43</v>
      </c>
      <c r="J7" s="16">
        <v>38.2</v>
      </c>
      <c r="K7" s="16">
        <v>36.8</v>
      </c>
      <c r="L7" s="16">
        <v>29.3</v>
      </c>
      <c r="M7" s="16">
        <v>28.8</v>
      </c>
      <c r="N7" s="4">
        <v>28</v>
      </c>
      <c r="O7" s="16">
        <v>30</v>
      </c>
      <c r="P7" s="16">
        <v>29</v>
      </c>
      <c r="Q7" s="16">
        <v>29</v>
      </c>
      <c r="R7" s="29">
        <v>35.3</v>
      </c>
      <c r="S7" s="16">
        <v>23.6</v>
      </c>
      <c r="T7" s="16">
        <v>33.5</v>
      </c>
      <c r="U7" s="16">
        <v>34</v>
      </c>
      <c r="V7" s="16">
        <v>29.7</v>
      </c>
      <c r="W7" s="16">
        <v>31.3</v>
      </c>
      <c r="X7" s="16">
        <v>30.5</v>
      </c>
      <c r="Y7" s="16">
        <v>33.6</v>
      </c>
      <c r="Z7" s="16">
        <v>34.4</v>
      </c>
      <c r="AA7" s="16">
        <v>35.5</v>
      </c>
      <c r="AB7" s="16">
        <v>34.8</v>
      </c>
      <c r="AC7" s="16">
        <v>34.1</v>
      </c>
      <c r="AD7" s="16">
        <v>35</v>
      </c>
      <c r="AE7" s="16">
        <v>41.3</v>
      </c>
      <c r="AF7" s="16">
        <v>43.5</v>
      </c>
      <c r="AG7" s="16">
        <v>38.6</v>
      </c>
      <c r="AH7" s="16">
        <v>34.1</v>
      </c>
      <c r="AI7" s="16">
        <v>32.8</v>
      </c>
      <c r="AJ7" s="16">
        <v>29.8</v>
      </c>
      <c r="AK7" s="16">
        <v>39.1</v>
      </c>
      <c r="AL7" s="16">
        <v>40.7</v>
      </c>
      <c r="AM7" s="16">
        <v>40.9</v>
      </c>
      <c r="AN7" s="16">
        <v>34.9</v>
      </c>
      <c r="AO7" s="16">
        <v>45</v>
      </c>
      <c r="AP7" s="16">
        <v>44.8</v>
      </c>
      <c r="AQ7" s="16">
        <v>41</v>
      </c>
      <c r="AR7" s="16">
        <v>43.6</v>
      </c>
      <c r="AS7" s="16">
        <v>41.2</v>
      </c>
      <c r="AT7" s="16">
        <v>43.6</v>
      </c>
      <c r="AU7" s="16">
        <v>42.1</v>
      </c>
      <c r="AV7" s="16">
        <v>39.5</v>
      </c>
      <c r="AW7" s="16">
        <v>47.2</v>
      </c>
      <c r="AX7" s="16">
        <v>40.8</v>
      </c>
      <c r="AY7" s="16">
        <v>31.7</v>
      </c>
      <c r="AZ7" s="16">
        <v>33.9</v>
      </c>
      <c r="BA7" s="16">
        <v>30.9</v>
      </c>
      <c r="BB7" s="16">
        <v>30.1</v>
      </c>
      <c r="BC7" s="16">
        <v>31.2</v>
      </c>
      <c r="BD7" s="16">
        <v>31.8</v>
      </c>
      <c r="BE7" s="16">
        <v>31</v>
      </c>
      <c r="BF7" s="16">
        <v>25.8</v>
      </c>
      <c r="BG7" s="16">
        <v>26.9</v>
      </c>
      <c r="BH7" s="16">
        <v>25.3</v>
      </c>
      <c r="BI7" s="16">
        <v>27.1</v>
      </c>
      <c r="BJ7" s="16">
        <v>26.6</v>
      </c>
      <c r="BK7" s="16">
        <v>27.1</v>
      </c>
      <c r="BL7" s="16">
        <v>25.1</v>
      </c>
      <c r="BM7" s="16">
        <v>25</v>
      </c>
      <c r="BN7" s="16">
        <v>26.7</v>
      </c>
      <c r="BO7" s="16">
        <v>25.7</v>
      </c>
      <c r="BP7" s="16">
        <v>29.2</v>
      </c>
      <c r="BQ7" s="16">
        <v>28.6</v>
      </c>
      <c r="BR7" s="16">
        <v>23.2</v>
      </c>
      <c r="BS7" s="16">
        <v>24.3</v>
      </c>
      <c r="BT7" s="16">
        <v>19.1</v>
      </c>
      <c r="BU7" s="16">
        <f aca="true" t="shared" si="1" ref="BU7:BU17">AVERAGE(BV7:BW7)</f>
        <v>26.4</v>
      </c>
      <c r="BV7" s="16">
        <v>25.2</v>
      </c>
      <c r="BW7" s="16">
        <v>27.6</v>
      </c>
      <c r="BX7" s="16">
        <v>25.4</v>
      </c>
      <c r="BY7" s="16">
        <v>24.8</v>
      </c>
      <c r="BZ7" s="16">
        <v>21.9</v>
      </c>
      <c r="CA7" s="16">
        <v>21.7</v>
      </c>
      <c r="CB7" s="16">
        <v>23.4</v>
      </c>
      <c r="CC7" s="16">
        <v>20.6</v>
      </c>
      <c r="CD7" s="16">
        <v>21</v>
      </c>
      <c r="CE7" s="16">
        <v>24.2</v>
      </c>
      <c r="CF7" s="16">
        <v>19.6</v>
      </c>
      <c r="CG7" s="16">
        <v>19.7</v>
      </c>
      <c r="CH7" s="16">
        <v>17.6</v>
      </c>
      <c r="CI7" s="16">
        <v>23.9</v>
      </c>
      <c r="CJ7" s="16">
        <v>26.3</v>
      </c>
      <c r="CK7" s="16">
        <v>25.1</v>
      </c>
      <c r="CL7" s="16">
        <v>23.5</v>
      </c>
      <c r="CM7" s="16">
        <v>27.2</v>
      </c>
      <c r="CN7" s="16">
        <v>26.7</v>
      </c>
      <c r="CO7" s="16">
        <v>28.6</v>
      </c>
      <c r="CP7" s="16">
        <v>32.5</v>
      </c>
      <c r="CQ7" s="71">
        <v>32.7</v>
      </c>
      <c r="CR7" s="16">
        <v>23.3</v>
      </c>
      <c r="CS7" s="16">
        <v>21.2</v>
      </c>
      <c r="CT7" s="16">
        <v>20.4</v>
      </c>
      <c r="CU7" s="16">
        <v>20.2</v>
      </c>
      <c r="CV7" s="16">
        <v>17.6</v>
      </c>
      <c r="CW7" s="16">
        <v>20</v>
      </c>
      <c r="CX7" s="16">
        <v>19.7</v>
      </c>
      <c r="CY7" s="16">
        <v>16.8</v>
      </c>
      <c r="CZ7" s="16">
        <v>18.3</v>
      </c>
      <c r="DA7" s="16">
        <v>15.3</v>
      </c>
      <c r="DB7" s="16">
        <v>17.4</v>
      </c>
      <c r="DC7" s="16">
        <v>11</v>
      </c>
      <c r="DD7" s="16">
        <v>18.3</v>
      </c>
      <c r="DE7" s="16">
        <v>17.8</v>
      </c>
      <c r="DF7" s="16">
        <v>16.3</v>
      </c>
      <c r="DG7" s="16">
        <v>17.49</v>
      </c>
      <c r="DH7" s="16">
        <v>14.9</v>
      </c>
      <c r="DI7" s="16">
        <v>18.3</v>
      </c>
      <c r="DJ7" s="16">
        <v>16.9</v>
      </c>
      <c r="DK7" s="16">
        <v>16.3</v>
      </c>
      <c r="DL7" s="16">
        <v>11.6</v>
      </c>
      <c r="DM7" s="16">
        <v>13.2</v>
      </c>
      <c r="DN7" s="3">
        <v>14.9</v>
      </c>
      <c r="DO7" s="3">
        <v>17.9</v>
      </c>
      <c r="DP7" s="3">
        <v>18.7</v>
      </c>
      <c r="DQ7" s="3">
        <v>17.7</v>
      </c>
      <c r="DR7" s="3">
        <v>16.5</v>
      </c>
      <c r="DS7" s="3">
        <v>16.4</v>
      </c>
      <c r="DT7" s="3">
        <v>14.9</v>
      </c>
      <c r="DU7" s="3">
        <v>14.9</v>
      </c>
      <c r="DV7" s="3">
        <v>15</v>
      </c>
      <c r="DW7" s="3">
        <v>12.6</v>
      </c>
      <c r="DX7" s="3">
        <v>13.6</v>
      </c>
      <c r="DY7" s="3">
        <v>22.9</v>
      </c>
      <c r="DZ7" s="3">
        <v>14.6</v>
      </c>
      <c r="EA7" s="3">
        <v>14.4</v>
      </c>
      <c r="EB7" s="3">
        <v>12.8</v>
      </c>
      <c r="EC7" s="3">
        <v>13.6</v>
      </c>
      <c r="ED7" s="3">
        <v>15.546639919759278</v>
      </c>
      <c r="EE7" s="3">
        <v>14</v>
      </c>
      <c r="EF7" s="72">
        <v>19.8</v>
      </c>
      <c r="EG7" s="3">
        <v>6</v>
      </c>
      <c r="EH7" s="3"/>
      <c r="EI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ht="12.75">
      <c r="A8" s="15">
        <v>1</v>
      </c>
      <c r="B8" s="8" t="s">
        <v>0</v>
      </c>
      <c r="C8" s="87">
        <f t="shared" si="0"/>
        <v>9</v>
      </c>
      <c r="D8" s="100">
        <v>8</v>
      </c>
      <c r="E8" s="100">
        <v>10</v>
      </c>
      <c r="F8" s="100">
        <v>10</v>
      </c>
      <c r="G8" s="100">
        <v>9</v>
      </c>
      <c r="H8" s="100">
        <v>10</v>
      </c>
      <c r="I8" s="100">
        <v>10</v>
      </c>
      <c r="J8" s="16">
        <v>9</v>
      </c>
      <c r="K8" s="16">
        <v>9.9</v>
      </c>
      <c r="L8" s="16">
        <v>9.8</v>
      </c>
      <c r="M8" s="16">
        <v>10.3</v>
      </c>
      <c r="N8" s="4">
        <v>10.4</v>
      </c>
      <c r="O8" s="16">
        <v>11.3</v>
      </c>
      <c r="P8" s="16">
        <v>12</v>
      </c>
      <c r="Q8" s="16">
        <v>12.2</v>
      </c>
      <c r="R8" s="29">
        <v>12.1</v>
      </c>
      <c r="S8" s="16">
        <v>12.2</v>
      </c>
      <c r="T8" s="16">
        <v>9.4</v>
      </c>
      <c r="U8" s="16">
        <v>11.4</v>
      </c>
      <c r="V8" s="16">
        <v>9.3</v>
      </c>
      <c r="W8" s="16">
        <v>11.8</v>
      </c>
      <c r="X8" s="16">
        <v>10.6</v>
      </c>
      <c r="Y8" s="16">
        <v>8.5</v>
      </c>
      <c r="Z8" s="16">
        <v>12.5</v>
      </c>
      <c r="AA8" s="16">
        <v>13.2</v>
      </c>
      <c r="AB8" s="16">
        <v>11.3</v>
      </c>
      <c r="AC8" s="16">
        <v>13.7</v>
      </c>
      <c r="AD8" s="16">
        <v>13.9</v>
      </c>
      <c r="AE8" s="16">
        <v>11.4</v>
      </c>
      <c r="AF8" s="16">
        <v>13.1</v>
      </c>
      <c r="AG8" s="16">
        <v>11</v>
      </c>
      <c r="AH8" s="16">
        <v>11.5</v>
      </c>
      <c r="AI8" s="16">
        <v>11.2</v>
      </c>
      <c r="AJ8" s="16">
        <v>13.3</v>
      </c>
      <c r="AK8" s="16">
        <v>11.6</v>
      </c>
      <c r="AL8" s="16">
        <v>13.1</v>
      </c>
      <c r="AM8" s="16">
        <v>11.2</v>
      </c>
      <c r="AN8" s="16">
        <v>12</v>
      </c>
      <c r="AO8" s="16">
        <v>9.9</v>
      </c>
      <c r="AP8" s="16">
        <v>11.2</v>
      </c>
      <c r="AQ8" s="16">
        <v>10.3</v>
      </c>
      <c r="AR8" s="16">
        <v>12.6</v>
      </c>
      <c r="AS8" s="16">
        <v>11.1</v>
      </c>
      <c r="AT8" s="16">
        <v>12.3</v>
      </c>
      <c r="AU8" s="16">
        <v>11</v>
      </c>
      <c r="AV8" s="16">
        <v>7.1</v>
      </c>
      <c r="AW8" s="16">
        <v>10.1</v>
      </c>
      <c r="AX8" s="16">
        <v>10.1</v>
      </c>
      <c r="AY8" s="16">
        <v>9.7</v>
      </c>
      <c r="AZ8" s="16">
        <v>11</v>
      </c>
      <c r="BA8" s="16">
        <v>11</v>
      </c>
      <c r="BB8" s="16">
        <v>10.1</v>
      </c>
      <c r="BC8" s="16">
        <v>9.8</v>
      </c>
      <c r="BD8" s="16">
        <v>14.1</v>
      </c>
      <c r="BE8" s="16">
        <v>9.5</v>
      </c>
      <c r="BF8" s="16">
        <v>10.4</v>
      </c>
      <c r="BG8" s="16">
        <v>10.2</v>
      </c>
      <c r="BH8" s="16">
        <v>8.3</v>
      </c>
      <c r="BI8" s="16">
        <v>7.4</v>
      </c>
      <c r="BJ8" s="16">
        <v>9.5</v>
      </c>
      <c r="BK8" s="16">
        <v>12.2</v>
      </c>
      <c r="BL8" s="16">
        <v>9.4</v>
      </c>
      <c r="BM8" s="16">
        <v>9.8</v>
      </c>
      <c r="BN8" s="16">
        <v>11</v>
      </c>
      <c r="BO8" s="16">
        <v>10.4</v>
      </c>
      <c r="BP8" s="16">
        <v>9.2</v>
      </c>
      <c r="BQ8" s="16">
        <v>10.4</v>
      </c>
      <c r="BR8" s="16">
        <v>8.5</v>
      </c>
      <c r="BS8" s="16">
        <v>8.9</v>
      </c>
      <c r="BT8" s="16">
        <v>10.5</v>
      </c>
      <c r="BU8" s="16">
        <f t="shared" si="1"/>
        <v>10.55</v>
      </c>
      <c r="BV8" s="16">
        <v>10.7</v>
      </c>
      <c r="BW8" s="16">
        <v>10.4</v>
      </c>
      <c r="BX8" s="16">
        <v>7.9</v>
      </c>
      <c r="BY8" s="16">
        <v>12.5</v>
      </c>
      <c r="BZ8" s="16">
        <v>13.3</v>
      </c>
      <c r="CA8" s="16">
        <v>9.5</v>
      </c>
      <c r="CB8" s="16">
        <v>10.1</v>
      </c>
      <c r="CC8" s="16">
        <v>11.5</v>
      </c>
      <c r="CD8" s="16">
        <v>11</v>
      </c>
      <c r="CE8" s="16">
        <v>9.3</v>
      </c>
      <c r="CF8" s="16">
        <v>9.9</v>
      </c>
      <c r="CG8" s="16">
        <v>12.4</v>
      </c>
      <c r="CH8" s="16">
        <v>10.2</v>
      </c>
      <c r="CI8" s="16">
        <v>10.4</v>
      </c>
      <c r="CJ8" s="16">
        <v>9</v>
      </c>
      <c r="CK8" s="16">
        <v>9.5</v>
      </c>
      <c r="CL8" s="16">
        <v>7.8</v>
      </c>
      <c r="CM8" s="16">
        <v>9.3</v>
      </c>
      <c r="CN8" s="16">
        <v>11.2</v>
      </c>
      <c r="CO8" s="16">
        <v>11.2</v>
      </c>
      <c r="CP8" s="16">
        <v>10.8</v>
      </c>
      <c r="CQ8" s="71">
        <v>14.7</v>
      </c>
      <c r="CR8" s="16">
        <v>16.4</v>
      </c>
      <c r="CS8" s="16">
        <v>15.5</v>
      </c>
      <c r="CT8" s="16">
        <v>17.7</v>
      </c>
      <c r="CU8" s="16">
        <v>16.7</v>
      </c>
      <c r="CV8" s="16">
        <v>20.2</v>
      </c>
      <c r="CW8" s="16">
        <v>18.7</v>
      </c>
      <c r="CX8" s="16">
        <v>18.9</v>
      </c>
      <c r="CY8" s="16">
        <v>20.1</v>
      </c>
      <c r="CZ8" s="16">
        <v>20.3</v>
      </c>
      <c r="DA8" s="16">
        <v>21.9</v>
      </c>
      <c r="DB8" s="16">
        <v>17.9</v>
      </c>
      <c r="DC8" s="16">
        <v>17.2</v>
      </c>
      <c r="DD8" s="16">
        <v>20.4</v>
      </c>
      <c r="DE8" s="16">
        <v>16.6</v>
      </c>
      <c r="DF8" s="16">
        <v>18.1</v>
      </c>
      <c r="DG8" s="16">
        <v>18.8</v>
      </c>
      <c r="DH8" s="16">
        <v>19.5</v>
      </c>
      <c r="DI8" s="16">
        <v>18.6</v>
      </c>
      <c r="DJ8" s="16">
        <v>19.6</v>
      </c>
      <c r="DK8" s="16">
        <v>17.8</v>
      </c>
      <c r="DL8" s="16">
        <v>23.3</v>
      </c>
      <c r="DM8" s="16">
        <v>21.4</v>
      </c>
      <c r="DN8" s="3">
        <v>21.2</v>
      </c>
      <c r="DO8" s="3">
        <v>19.2</v>
      </c>
      <c r="DP8" s="3">
        <v>21.4</v>
      </c>
      <c r="DQ8" s="3">
        <v>20.4</v>
      </c>
      <c r="DR8" s="3">
        <v>19</v>
      </c>
      <c r="DS8" s="3">
        <v>23.8</v>
      </c>
      <c r="DT8" s="3">
        <v>20</v>
      </c>
      <c r="DU8" s="3">
        <v>20.3</v>
      </c>
      <c r="DV8" s="3">
        <v>22.6</v>
      </c>
      <c r="DW8" s="3">
        <v>23.2</v>
      </c>
      <c r="DX8" s="3">
        <v>24.7</v>
      </c>
      <c r="DY8" s="3">
        <v>19.9</v>
      </c>
      <c r="DZ8" s="3">
        <v>22.5</v>
      </c>
      <c r="EA8" s="3">
        <v>23.7</v>
      </c>
      <c r="EB8" s="3">
        <v>22.4</v>
      </c>
      <c r="EC8" s="3">
        <v>24.2</v>
      </c>
      <c r="ED8" s="3">
        <v>22.367101303911735</v>
      </c>
      <c r="EE8" s="3">
        <v>22</v>
      </c>
      <c r="EF8" s="72">
        <v>20.4</v>
      </c>
      <c r="EG8" s="3">
        <v>20</v>
      </c>
      <c r="EH8" s="3">
        <v>20</v>
      </c>
      <c r="EI8" s="3">
        <v>23</v>
      </c>
      <c r="EJ8" s="3">
        <v>24</v>
      </c>
      <c r="EK8" s="3">
        <v>21</v>
      </c>
      <c r="EL8" s="3">
        <v>23.6</v>
      </c>
      <c r="EM8" s="3">
        <v>26.5</v>
      </c>
      <c r="EN8" s="3">
        <v>22.3</v>
      </c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ht="12.75">
      <c r="A9" s="15">
        <v>5</v>
      </c>
      <c r="B9" s="8" t="s">
        <v>208</v>
      </c>
      <c r="C9" s="87">
        <f t="shared" si="0"/>
        <v>5.1</v>
      </c>
      <c r="D9" s="100">
        <v>4</v>
      </c>
      <c r="E9" s="100">
        <v>6</v>
      </c>
      <c r="F9" s="100">
        <v>6</v>
      </c>
      <c r="G9" s="100">
        <v>7</v>
      </c>
      <c r="H9" s="100">
        <v>5</v>
      </c>
      <c r="I9" s="100">
        <v>6</v>
      </c>
      <c r="J9" s="16">
        <v>5.1</v>
      </c>
      <c r="K9" s="16">
        <v>5.1</v>
      </c>
      <c r="L9" s="16">
        <v>6.9</v>
      </c>
      <c r="M9" s="16">
        <v>4.9</v>
      </c>
      <c r="N9" s="4">
        <v>4.8</v>
      </c>
      <c r="O9" s="16">
        <v>5.1</v>
      </c>
      <c r="P9" s="16">
        <v>6.5</v>
      </c>
      <c r="Q9" s="16">
        <v>6.1</v>
      </c>
      <c r="R9" s="29">
        <v>6</v>
      </c>
      <c r="S9" s="16">
        <v>4.7</v>
      </c>
      <c r="T9" s="16">
        <v>6.6</v>
      </c>
      <c r="U9" s="16">
        <v>5.6</v>
      </c>
      <c r="V9" s="16">
        <v>5.2</v>
      </c>
      <c r="W9" s="16">
        <v>5.1</v>
      </c>
      <c r="X9" s="16">
        <v>5.4</v>
      </c>
      <c r="Y9" s="16">
        <v>4.6</v>
      </c>
      <c r="Z9" s="16">
        <v>6.3</v>
      </c>
      <c r="AA9" s="16">
        <v>6.2</v>
      </c>
      <c r="AB9" s="16">
        <v>10.6</v>
      </c>
      <c r="AC9" s="16">
        <v>10</v>
      </c>
      <c r="AD9" s="16">
        <v>9.2</v>
      </c>
      <c r="AE9" s="16">
        <v>7.8</v>
      </c>
      <c r="AF9" s="16">
        <v>6.3</v>
      </c>
      <c r="AG9" s="16">
        <v>8.1</v>
      </c>
      <c r="AH9" s="16">
        <v>8</v>
      </c>
      <c r="AI9" s="16">
        <v>7.6</v>
      </c>
      <c r="AJ9" s="16">
        <v>8.3</v>
      </c>
      <c r="AK9" s="16">
        <v>9.5</v>
      </c>
      <c r="AL9" s="16">
        <v>7.5</v>
      </c>
      <c r="AM9" s="16">
        <v>7.2</v>
      </c>
      <c r="AN9" s="16">
        <v>5.6</v>
      </c>
      <c r="AO9" s="16">
        <v>5.8</v>
      </c>
      <c r="AP9" s="16">
        <v>6.3</v>
      </c>
      <c r="AQ9" s="16">
        <v>5.4</v>
      </c>
      <c r="AR9" s="16">
        <v>7.2</v>
      </c>
      <c r="AS9" s="16">
        <v>6.6</v>
      </c>
      <c r="AT9" s="16">
        <v>6.5</v>
      </c>
      <c r="AU9" s="16">
        <v>5.1</v>
      </c>
      <c r="AV9" s="16">
        <v>5</v>
      </c>
      <c r="AW9" s="16">
        <v>5.2</v>
      </c>
      <c r="AX9" s="16">
        <v>4.5</v>
      </c>
      <c r="AY9" s="16">
        <v>6.6</v>
      </c>
      <c r="AZ9" s="16">
        <v>5.1</v>
      </c>
      <c r="BA9" s="16">
        <v>5.5</v>
      </c>
      <c r="BB9" s="16">
        <v>6.3</v>
      </c>
      <c r="BC9" s="16">
        <v>6.7</v>
      </c>
      <c r="BD9" s="16">
        <v>7.7</v>
      </c>
      <c r="BE9" s="16">
        <v>7.1</v>
      </c>
      <c r="BF9" s="16">
        <v>6.4</v>
      </c>
      <c r="BG9" s="16">
        <v>6</v>
      </c>
      <c r="BH9" s="16">
        <v>5.6</v>
      </c>
      <c r="BI9" s="16">
        <v>4.8</v>
      </c>
      <c r="BJ9" s="16">
        <v>6.1</v>
      </c>
      <c r="BK9" s="16">
        <v>5.7</v>
      </c>
      <c r="BL9" s="16">
        <v>5.6</v>
      </c>
      <c r="BM9" s="16">
        <v>6.5</v>
      </c>
      <c r="BN9" s="16">
        <v>5.2</v>
      </c>
      <c r="BO9" s="16">
        <v>5.4</v>
      </c>
      <c r="BP9" s="16">
        <v>5.5</v>
      </c>
      <c r="BQ9" s="16">
        <v>5.9</v>
      </c>
      <c r="BR9" s="16">
        <v>8.2</v>
      </c>
      <c r="BS9" s="16">
        <v>4.8</v>
      </c>
      <c r="BT9" s="16">
        <v>4.4</v>
      </c>
      <c r="BU9" s="16">
        <f t="shared" si="1"/>
        <v>6.7</v>
      </c>
      <c r="BV9" s="16">
        <v>7.5</v>
      </c>
      <c r="BW9" s="16">
        <v>5.9</v>
      </c>
      <c r="BX9" s="16">
        <v>6.4</v>
      </c>
      <c r="BY9" s="16">
        <v>5.5</v>
      </c>
      <c r="BZ9" s="16">
        <v>5.9</v>
      </c>
      <c r="CA9" s="16">
        <v>7.5</v>
      </c>
      <c r="CB9" s="16">
        <v>7.4</v>
      </c>
      <c r="CC9" s="16">
        <v>5.7</v>
      </c>
      <c r="CD9" s="16">
        <v>6.1</v>
      </c>
      <c r="CE9" s="16">
        <v>6</v>
      </c>
      <c r="CF9" s="16">
        <v>4.5</v>
      </c>
      <c r="CG9" s="16">
        <v>7</v>
      </c>
      <c r="CH9" s="16">
        <v>5.8</v>
      </c>
      <c r="CI9" s="16">
        <v>7.4</v>
      </c>
      <c r="CJ9" s="16">
        <v>5.2</v>
      </c>
      <c r="CK9" s="16">
        <v>5.8</v>
      </c>
      <c r="CL9" s="16">
        <v>5.7</v>
      </c>
      <c r="CM9" s="16">
        <v>6.6</v>
      </c>
      <c r="CN9" s="16">
        <v>5.6</v>
      </c>
      <c r="CO9" s="16">
        <v>6</v>
      </c>
      <c r="CP9" s="16">
        <v>5.5</v>
      </c>
      <c r="CQ9" s="71">
        <v>7.6</v>
      </c>
      <c r="CR9" s="16">
        <v>6.4</v>
      </c>
      <c r="CS9" s="16">
        <v>4.5</v>
      </c>
      <c r="CT9" s="16">
        <v>4.7</v>
      </c>
      <c r="CU9" s="16">
        <v>3.8</v>
      </c>
      <c r="CV9" s="3">
        <v>8</v>
      </c>
      <c r="CW9" s="16">
        <v>5.4</v>
      </c>
      <c r="CX9" s="3">
        <v>5.5</v>
      </c>
      <c r="CY9" s="3">
        <v>8.2</v>
      </c>
      <c r="CZ9" s="3">
        <v>6.4</v>
      </c>
      <c r="DA9" s="3">
        <v>5.7</v>
      </c>
      <c r="DB9" s="3">
        <v>4.9</v>
      </c>
      <c r="DC9" s="3">
        <v>6.6</v>
      </c>
      <c r="DD9" s="3">
        <v>4.2</v>
      </c>
      <c r="DE9" s="3">
        <v>3.3</v>
      </c>
      <c r="DF9" s="3">
        <v>3.9</v>
      </c>
      <c r="DG9" s="3">
        <v>3.3</v>
      </c>
      <c r="DH9" s="3">
        <v>5</v>
      </c>
      <c r="DI9" s="3">
        <v>4.2</v>
      </c>
      <c r="DJ9" s="3">
        <v>6.2</v>
      </c>
      <c r="DK9" s="3">
        <v>4.5</v>
      </c>
      <c r="DL9" s="3">
        <v>6.4</v>
      </c>
      <c r="DM9" s="3">
        <v>4.8</v>
      </c>
      <c r="DN9" s="3">
        <v>5.5</v>
      </c>
      <c r="DO9" s="1">
        <v>6</v>
      </c>
      <c r="DP9" s="1">
        <v>3</v>
      </c>
      <c r="DQ9" s="1">
        <v>4</v>
      </c>
      <c r="DR9" s="1">
        <v>5</v>
      </c>
      <c r="DS9" s="1">
        <v>4</v>
      </c>
      <c r="DT9" s="1">
        <v>4</v>
      </c>
      <c r="DU9" s="1">
        <v>3</v>
      </c>
      <c r="DV9" s="1">
        <v>5</v>
      </c>
      <c r="DW9" s="1">
        <v>4.1</v>
      </c>
      <c r="DX9" s="1">
        <v>4</v>
      </c>
      <c r="DY9" s="1">
        <v>2</v>
      </c>
      <c r="DZ9" s="1">
        <v>3</v>
      </c>
      <c r="EA9" s="1">
        <v>4</v>
      </c>
      <c r="EB9" s="1">
        <v>5</v>
      </c>
      <c r="EC9" s="1">
        <v>3</v>
      </c>
      <c r="ED9" s="1">
        <v>4</v>
      </c>
      <c r="EE9" s="1">
        <v>4</v>
      </c>
      <c r="EF9" s="72">
        <v>4</v>
      </c>
      <c r="EG9" s="1">
        <v>3</v>
      </c>
      <c r="EH9" s="1">
        <v>3</v>
      </c>
      <c r="EI9" s="1">
        <v>7</v>
      </c>
      <c r="EJ9" s="3">
        <v>5</v>
      </c>
      <c r="EK9" s="3">
        <v>4.9</v>
      </c>
      <c r="EL9" s="3">
        <v>6.5</v>
      </c>
      <c r="EM9" s="3">
        <v>5.9</v>
      </c>
      <c r="EN9" s="3">
        <v>3.5</v>
      </c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ht="12.75">
      <c r="A10" s="15">
        <v>9.6</v>
      </c>
      <c r="B10" s="7" t="s">
        <v>372</v>
      </c>
      <c r="C10" s="87">
        <f t="shared" si="0"/>
        <v>2.4</v>
      </c>
      <c r="D10" s="100">
        <v>1</v>
      </c>
      <c r="E10" s="100">
        <v>3</v>
      </c>
      <c r="F10" s="100">
        <v>2</v>
      </c>
      <c r="G10" s="100">
        <v>1</v>
      </c>
      <c r="H10" s="100">
        <v>3</v>
      </c>
      <c r="I10" s="100">
        <v>2</v>
      </c>
      <c r="J10" s="16">
        <v>2.4</v>
      </c>
      <c r="K10" s="16">
        <v>2.3</v>
      </c>
      <c r="L10" s="16">
        <v>2.6</v>
      </c>
      <c r="M10" s="16">
        <v>2.7</v>
      </c>
      <c r="N10" s="4">
        <v>3.1</v>
      </c>
      <c r="O10" s="16">
        <v>2.5</v>
      </c>
      <c r="P10" s="16">
        <v>2.1</v>
      </c>
      <c r="Q10" s="16">
        <v>2.6</v>
      </c>
      <c r="R10" s="29">
        <v>4.2</v>
      </c>
      <c r="S10" s="16">
        <v>4.6</v>
      </c>
      <c r="T10" s="16">
        <v>3.7</v>
      </c>
      <c r="U10" s="16">
        <v>3.1</v>
      </c>
      <c r="V10" s="16">
        <v>2.3</v>
      </c>
      <c r="W10" s="16">
        <v>3.4</v>
      </c>
      <c r="X10" s="16">
        <v>3.7</v>
      </c>
      <c r="Y10" s="16">
        <v>1.7</v>
      </c>
      <c r="Z10" s="16">
        <v>3.2</v>
      </c>
      <c r="AA10" s="16">
        <v>5.4</v>
      </c>
      <c r="AB10" s="16">
        <v>9.1</v>
      </c>
      <c r="AC10" s="16">
        <v>6.7</v>
      </c>
      <c r="AD10" s="16">
        <v>4.5</v>
      </c>
      <c r="AE10" s="16">
        <v>3.7</v>
      </c>
      <c r="AF10" s="16">
        <v>5</v>
      </c>
      <c r="AG10" s="16">
        <v>4</v>
      </c>
      <c r="AH10" s="16">
        <v>3.9</v>
      </c>
      <c r="AI10" s="16">
        <v>4.2</v>
      </c>
      <c r="AJ10" s="16">
        <v>3.8</v>
      </c>
      <c r="AK10" s="16">
        <v>2.8</v>
      </c>
      <c r="AL10" s="16">
        <v>4.9</v>
      </c>
      <c r="AM10" s="16">
        <v>3</v>
      </c>
      <c r="AN10" s="16">
        <v>3.4</v>
      </c>
      <c r="AO10" s="16">
        <v>3.6</v>
      </c>
      <c r="AP10" s="16">
        <v>3.6</v>
      </c>
      <c r="AQ10" s="16">
        <v>4.6</v>
      </c>
      <c r="AR10" s="16">
        <v>3.3</v>
      </c>
      <c r="AS10" s="16">
        <v>3.9</v>
      </c>
      <c r="AT10" s="16">
        <v>6</v>
      </c>
      <c r="AU10" s="16">
        <v>2.7</v>
      </c>
      <c r="AV10" s="16">
        <v>4.8</v>
      </c>
      <c r="AW10" s="16">
        <v>2.7</v>
      </c>
      <c r="AX10" s="16">
        <v>2.8</v>
      </c>
      <c r="AY10" s="16">
        <v>4.4</v>
      </c>
      <c r="AZ10" s="16">
        <v>5.3</v>
      </c>
      <c r="BA10" s="16">
        <v>4.5</v>
      </c>
      <c r="BB10" s="16">
        <v>4.5</v>
      </c>
      <c r="BC10" s="16">
        <v>4.4</v>
      </c>
      <c r="BD10" s="16">
        <v>3.8</v>
      </c>
      <c r="BE10" s="16">
        <v>5.4</v>
      </c>
      <c r="BF10" s="16">
        <v>4.4</v>
      </c>
      <c r="BG10" s="16">
        <v>2.7</v>
      </c>
      <c r="BH10" s="16">
        <v>2.9</v>
      </c>
      <c r="BI10" s="16">
        <v>3.2</v>
      </c>
      <c r="BJ10" s="16">
        <v>3.2</v>
      </c>
      <c r="BK10" s="16">
        <v>2.3</v>
      </c>
      <c r="BL10" s="16">
        <v>2.4</v>
      </c>
      <c r="BM10" s="16">
        <v>1.2</v>
      </c>
      <c r="BN10" s="16">
        <v>2</v>
      </c>
      <c r="BO10" s="16">
        <v>1.8</v>
      </c>
      <c r="BP10" s="16">
        <v>1.6</v>
      </c>
      <c r="BQ10" s="16">
        <v>1.1</v>
      </c>
      <c r="BR10" s="16">
        <v>3.9</v>
      </c>
      <c r="BS10" s="16">
        <v>2.3</v>
      </c>
      <c r="BT10" s="16">
        <v>2.1</v>
      </c>
      <c r="BU10" s="16">
        <f t="shared" si="1"/>
        <v>3.95</v>
      </c>
      <c r="BV10" s="16">
        <v>4.4</v>
      </c>
      <c r="BW10" s="16">
        <v>3.5</v>
      </c>
      <c r="BX10" s="16">
        <v>4.2</v>
      </c>
      <c r="BY10" s="16">
        <v>3.5</v>
      </c>
      <c r="BZ10" s="16">
        <v>5.5</v>
      </c>
      <c r="CA10" s="16">
        <v>3.7</v>
      </c>
      <c r="CB10" s="16">
        <v>5.2</v>
      </c>
      <c r="CC10" s="16">
        <v>4.4</v>
      </c>
      <c r="CD10" s="16">
        <v>2.1</v>
      </c>
      <c r="CE10" s="16">
        <v>3.4</v>
      </c>
      <c r="CF10" s="16">
        <v>2.3</v>
      </c>
      <c r="CG10" s="16">
        <v>4.8</v>
      </c>
      <c r="CH10" s="16">
        <v>1.7</v>
      </c>
      <c r="CI10" s="16">
        <v>3.5</v>
      </c>
      <c r="CJ10" s="16">
        <v>1.5</v>
      </c>
      <c r="CK10" s="16">
        <v>3.7</v>
      </c>
      <c r="CL10" s="16">
        <v>1</v>
      </c>
      <c r="CM10" s="16">
        <v>1</v>
      </c>
      <c r="CN10" s="16">
        <v>2.8</v>
      </c>
      <c r="CO10" s="16">
        <v>3</v>
      </c>
      <c r="CP10" s="16">
        <v>2.7</v>
      </c>
      <c r="CQ10" s="71">
        <v>4</v>
      </c>
      <c r="CR10" s="16">
        <v>2.9</v>
      </c>
      <c r="CS10" s="16">
        <v>1.4</v>
      </c>
      <c r="CT10" s="16">
        <v>2.1</v>
      </c>
      <c r="CU10" s="16">
        <v>1.2</v>
      </c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71"/>
      <c r="EG10" s="16"/>
      <c r="EH10" s="16"/>
      <c r="EI10" s="16"/>
      <c r="EJ10" s="16"/>
      <c r="EK10" s="16"/>
      <c r="EL10" s="16"/>
      <c r="EM10" s="16"/>
      <c r="EN10" s="16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ht="12.75" customHeight="1">
      <c r="A11" s="15">
        <v>22</v>
      </c>
      <c r="B11" s="90" t="s">
        <v>430</v>
      </c>
      <c r="C11" s="87">
        <f>VLOOKUP(A11,new,5,FALSE)</f>
        <v>1.2</v>
      </c>
      <c r="D11" s="100">
        <v>0</v>
      </c>
      <c r="E11" s="100">
        <v>1</v>
      </c>
      <c r="F11" s="100">
        <v>0</v>
      </c>
      <c r="G11" s="100"/>
      <c r="H11" s="100">
        <v>0</v>
      </c>
      <c r="I11" s="100">
        <v>1</v>
      </c>
      <c r="J11" s="16">
        <v>1.2</v>
      </c>
      <c r="K11" s="16">
        <v>0.8</v>
      </c>
      <c r="L11" s="16">
        <v>0.4</v>
      </c>
      <c r="M11" s="16">
        <v>0.1</v>
      </c>
      <c r="N11" s="4">
        <v>0.1</v>
      </c>
      <c r="O11" s="16">
        <v>0.9</v>
      </c>
      <c r="P11" s="16">
        <v>0.5</v>
      </c>
      <c r="Q11" s="16">
        <v>0.3</v>
      </c>
      <c r="R11" s="29">
        <v>0.6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3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71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72"/>
      <c r="EG11" s="3"/>
      <c r="EH11" s="3"/>
      <c r="EI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ht="12.75" customHeight="1">
      <c r="A12" s="15"/>
      <c r="B12" s="90" t="s">
        <v>449</v>
      </c>
      <c r="C12" s="87"/>
      <c r="D12" s="100">
        <v>1</v>
      </c>
      <c r="E12" s="100"/>
      <c r="F12" s="100"/>
      <c r="G12" s="100"/>
      <c r="H12" s="100"/>
      <c r="I12" s="100"/>
      <c r="J12" s="16"/>
      <c r="K12" s="16"/>
      <c r="L12" s="16"/>
      <c r="M12" s="16"/>
      <c r="N12" s="4"/>
      <c r="O12" s="16"/>
      <c r="P12" s="16"/>
      <c r="Q12" s="16"/>
      <c r="R12" s="2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35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71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72"/>
      <c r="EG12" s="3"/>
      <c r="EH12" s="3"/>
      <c r="EI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ht="12.75">
      <c r="A13" s="15">
        <v>4</v>
      </c>
      <c r="B13" s="8" t="s">
        <v>406</v>
      </c>
      <c r="C13" s="87">
        <f>VLOOKUP(A13,new,5,FALSE)</f>
        <v>0.4</v>
      </c>
      <c r="D13" s="100">
        <v>0</v>
      </c>
      <c r="E13" s="100">
        <v>0</v>
      </c>
      <c r="F13" s="100">
        <v>0</v>
      </c>
      <c r="G13" s="100">
        <v>1</v>
      </c>
      <c r="H13" s="100">
        <v>1</v>
      </c>
      <c r="I13" s="100">
        <v>0</v>
      </c>
      <c r="J13" s="16">
        <v>0.4</v>
      </c>
      <c r="K13" s="16">
        <v>0.6</v>
      </c>
      <c r="L13" s="16">
        <v>0.5</v>
      </c>
      <c r="M13" s="16">
        <v>0.4</v>
      </c>
      <c r="N13" s="4">
        <v>0.8</v>
      </c>
      <c r="O13" s="16">
        <v>0.7</v>
      </c>
      <c r="P13" s="16">
        <v>0.7</v>
      </c>
      <c r="Q13" s="16">
        <v>0.7</v>
      </c>
      <c r="R13" s="29">
        <v>1.5</v>
      </c>
      <c r="S13" s="16">
        <v>0.9</v>
      </c>
      <c r="T13" s="16">
        <v>1.2</v>
      </c>
      <c r="U13" s="16">
        <v>0.1</v>
      </c>
      <c r="V13" s="16">
        <v>0</v>
      </c>
      <c r="W13" s="16">
        <v>0.7</v>
      </c>
      <c r="X13" s="16">
        <v>0.4</v>
      </c>
      <c r="Y13" s="16">
        <v>0.6</v>
      </c>
      <c r="Z13" s="16">
        <v>1.6</v>
      </c>
      <c r="AA13" s="16">
        <v>1</v>
      </c>
      <c r="AB13" s="16">
        <v>1.9</v>
      </c>
      <c r="AC13" s="16">
        <v>1.1</v>
      </c>
      <c r="AD13" s="16">
        <v>2.7</v>
      </c>
      <c r="AE13" s="16">
        <v>1.3</v>
      </c>
      <c r="AF13" s="16">
        <v>1</v>
      </c>
      <c r="AG13" s="16">
        <v>2.1</v>
      </c>
      <c r="AH13" s="16">
        <v>0.9</v>
      </c>
      <c r="AI13" s="16">
        <v>0.9</v>
      </c>
      <c r="AJ13" s="16">
        <v>0.4</v>
      </c>
      <c r="AK13" s="16">
        <v>0.8</v>
      </c>
      <c r="AL13" s="16">
        <v>0.9</v>
      </c>
      <c r="AM13" s="16">
        <v>0.7</v>
      </c>
      <c r="AN13" s="16">
        <v>0.3</v>
      </c>
      <c r="AO13" s="16">
        <v>2.2</v>
      </c>
      <c r="AP13" s="16">
        <v>1.2</v>
      </c>
      <c r="AQ13" s="16">
        <v>0.7</v>
      </c>
      <c r="AR13" s="16">
        <v>0.2</v>
      </c>
      <c r="AS13" s="16">
        <v>0.7</v>
      </c>
      <c r="AT13" s="16">
        <v>0.8</v>
      </c>
      <c r="AU13" s="16">
        <v>0.6</v>
      </c>
      <c r="AV13" s="16">
        <v>1.3</v>
      </c>
      <c r="AW13" s="16">
        <v>1.8</v>
      </c>
      <c r="AX13" s="16">
        <v>1.4</v>
      </c>
      <c r="AY13" s="16">
        <v>1.6</v>
      </c>
      <c r="AZ13" s="16">
        <v>1.7</v>
      </c>
      <c r="BA13" s="16">
        <v>3</v>
      </c>
      <c r="BB13" s="16">
        <v>2.3</v>
      </c>
      <c r="BC13" s="16">
        <v>0.2</v>
      </c>
      <c r="BD13" s="16">
        <v>2</v>
      </c>
      <c r="BE13" s="16">
        <v>1.4</v>
      </c>
      <c r="BF13" s="16">
        <v>1.7</v>
      </c>
      <c r="BG13" s="16">
        <v>2.1</v>
      </c>
      <c r="BH13" s="16">
        <v>2.2</v>
      </c>
      <c r="BI13" s="16">
        <v>1.8</v>
      </c>
      <c r="BJ13" s="16">
        <v>1.8</v>
      </c>
      <c r="BK13" s="16">
        <v>1.6</v>
      </c>
      <c r="BL13" s="16">
        <v>1.4</v>
      </c>
      <c r="BM13" s="16">
        <v>2.2</v>
      </c>
      <c r="BN13" s="16">
        <v>2.3</v>
      </c>
      <c r="BO13" s="16">
        <v>2.2</v>
      </c>
      <c r="BP13" s="16">
        <v>2.3</v>
      </c>
      <c r="BQ13" s="16">
        <v>1.4</v>
      </c>
      <c r="BR13" s="16">
        <v>2.1</v>
      </c>
      <c r="BS13" s="16">
        <v>2</v>
      </c>
      <c r="BT13" s="16">
        <v>1.5</v>
      </c>
      <c r="BU13" s="16">
        <f>AVERAGE(BV13:BW13)</f>
        <v>2.3499999999999996</v>
      </c>
      <c r="BV13" s="16">
        <v>2.4</v>
      </c>
      <c r="BW13" s="16">
        <v>2.3</v>
      </c>
      <c r="BX13" s="16">
        <v>1.4</v>
      </c>
      <c r="BY13" s="16">
        <v>1.4</v>
      </c>
      <c r="BZ13" s="16">
        <v>1.3</v>
      </c>
      <c r="CA13" s="16">
        <v>1.8</v>
      </c>
      <c r="CB13" s="16">
        <v>2</v>
      </c>
      <c r="CC13" s="16">
        <v>1.5</v>
      </c>
      <c r="CD13" s="16">
        <v>1</v>
      </c>
      <c r="CE13" s="16">
        <v>1.5</v>
      </c>
      <c r="CF13" s="16">
        <v>1.5</v>
      </c>
      <c r="CG13" s="16">
        <v>1.4</v>
      </c>
      <c r="CH13" s="16">
        <v>1.4</v>
      </c>
      <c r="CI13" s="16">
        <v>1.4</v>
      </c>
      <c r="CJ13" s="16">
        <v>2.2</v>
      </c>
      <c r="CK13" s="16">
        <v>2</v>
      </c>
      <c r="CL13" s="16">
        <v>2.3</v>
      </c>
      <c r="CM13" s="16">
        <v>1.9</v>
      </c>
      <c r="CN13" s="16">
        <v>0.8</v>
      </c>
      <c r="CO13" s="16">
        <v>1.1</v>
      </c>
      <c r="CP13" s="16">
        <v>1.4</v>
      </c>
      <c r="CQ13" s="71">
        <v>3.3</v>
      </c>
      <c r="CR13" s="16">
        <v>4.8</v>
      </c>
      <c r="CS13" s="16">
        <v>3.8</v>
      </c>
      <c r="CT13" s="16">
        <v>4.4</v>
      </c>
      <c r="CU13" s="16">
        <v>3.8</v>
      </c>
      <c r="CV13" s="16">
        <v>4.9</v>
      </c>
      <c r="CW13" s="16">
        <v>4.2</v>
      </c>
      <c r="CX13" s="16">
        <v>7.1</v>
      </c>
      <c r="CY13" s="16">
        <v>5.6</v>
      </c>
      <c r="CZ13" s="16">
        <v>5.6</v>
      </c>
      <c r="DA13" s="16">
        <v>4.6</v>
      </c>
      <c r="DB13" s="16">
        <v>5.8</v>
      </c>
      <c r="DC13" s="16">
        <v>6</v>
      </c>
      <c r="DD13" s="16">
        <v>5.6</v>
      </c>
      <c r="DE13" s="16">
        <v>5.2</v>
      </c>
      <c r="DF13" s="16">
        <v>4.9</v>
      </c>
      <c r="DG13" s="16">
        <v>3.8</v>
      </c>
      <c r="DH13" s="16">
        <v>4.7</v>
      </c>
      <c r="DI13" s="16">
        <v>6.1</v>
      </c>
      <c r="DJ13" s="16">
        <v>4.3</v>
      </c>
      <c r="DK13" s="16">
        <v>2.7</v>
      </c>
      <c r="DL13" s="3">
        <v>4.8</v>
      </c>
      <c r="DM13" s="3">
        <v>4.3</v>
      </c>
      <c r="DN13" s="3">
        <v>3.7</v>
      </c>
      <c r="DO13" s="3">
        <v>4.1</v>
      </c>
      <c r="DP13" s="3">
        <v>3.7</v>
      </c>
      <c r="DQ13" s="3">
        <v>4.3</v>
      </c>
      <c r="DR13" s="3">
        <v>3.9</v>
      </c>
      <c r="DS13" s="3">
        <v>4.4</v>
      </c>
      <c r="DT13" s="3">
        <v>4.1</v>
      </c>
      <c r="DU13" s="3">
        <v>4</v>
      </c>
      <c r="DV13" s="3">
        <v>4.1</v>
      </c>
      <c r="DW13" s="3">
        <v>6.1</v>
      </c>
      <c r="DX13" s="3">
        <v>6.1</v>
      </c>
      <c r="DY13" s="3">
        <v>4.2</v>
      </c>
      <c r="DZ13" s="3">
        <v>5.7</v>
      </c>
      <c r="EA13" s="3">
        <v>6.1</v>
      </c>
      <c r="EB13" s="3">
        <v>5.2</v>
      </c>
      <c r="EC13" s="3">
        <v>6.1</v>
      </c>
      <c r="ED13" s="3">
        <v>7.622868605817453</v>
      </c>
      <c r="EE13" s="3">
        <v>5</v>
      </c>
      <c r="EF13" s="72">
        <v>3.5</v>
      </c>
      <c r="EG13" s="3">
        <v>7</v>
      </c>
      <c r="EH13" s="3">
        <v>9</v>
      </c>
      <c r="EI13" s="3">
        <v>9</v>
      </c>
      <c r="EJ13" s="3">
        <v>10</v>
      </c>
      <c r="EK13" s="3">
        <v>10</v>
      </c>
      <c r="EL13" s="3">
        <v>9.7</v>
      </c>
      <c r="EM13" s="3">
        <v>12.5</v>
      </c>
      <c r="EN13" s="3">
        <v>11.7</v>
      </c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ht="12.75" customHeight="1">
      <c r="A14" s="15">
        <v>21</v>
      </c>
      <c r="B14" s="7" t="s">
        <v>442</v>
      </c>
      <c r="C14" s="87">
        <f>VLOOKUP(A14,new,5,FALSE)</f>
        <v>0.4</v>
      </c>
      <c r="D14" s="100">
        <v>1</v>
      </c>
      <c r="E14" s="100">
        <v>1</v>
      </c>
      <c r="F14" s="100">
        <v>0</v>
      </c>
      <c r="G14" s="100">
        <v>1</v>
      </c>
      <c r="H14" s="100">
        <v>0</v>
      </c>
      <c r="I14" s="100">
        <v>1</v>
      </c>
      <c r="J14" s="16">
        <v>0.4</v>
      </c>
      <c r="K14" s="16">
        <v>2.6</v>
      </c>
      <c r="L14" s="16">
        <v>2</v>
      </c>
      <c r="M14" s="16">
        <v>1.8</v>
      </c>
      <c r="N14" s="4">
        <v>2</v>
      </c>
      <c r="O14" s="16">
        <v>2.1</v>
      </c>
      <c r="P14" s="16">
        <v>2.6</v>
      </c>
      <c r="Q14" s="16">
        <v>3.4</v>
      </c>
      <c r="R14" s="29">
        <v>2.6</v>
      </c>
      <c r="S14" s="16">
        <v>3.9</v>
      </c>
      <c r="T14" s="16">
        <v>2.3</v>
      </c>
      <c r="U14" s="16">
        <v>2.9</v>
      </c>
      <c r="V14" s="16">
        <v>3.1</v>
      </c>
      <c r="W14" s="16">
        <v>3.7</v>
      </c>
      <c r="X14" s="16">
        <v>4.1</v>
      </c>
      <c r="Y14" s="16">
        <v>3.1</v>
      </c>
      <c r="Z14" s="16">
        <v>2.2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35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71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72"/>
      <c r="EG14" s="3"/>
      <c r="EH14" s="3"/>
      <c r="EI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ht="12.75" customHeight="1">
      <c r="A15" s="15">
        <v>8.1</v>
      </c>
      <c r="B15" s="7" t="s">
        <v>365</v>
      </c>
      <c r="C15" s="87">
        <f>VLOOKUP(A15,new,5,FALSE)</f>
        <v>0.2</v>
      </c>
      <c r="D15" s="100">
        <v>0</v>
      </c>
      <c r="E15" s="100">
        <v>0</v>
      </c>
      <c r="F15" s="100">
        <v>0</v>
      </c>
      <c r="G15" s="100"/>
      <c r="H15" s="100">
        <v>0</v>
      </c>
      <c r="I15" s="100">
        <v>0</v>
      </c>
      <c r="J15" s="16">
        <v>0.2</v>
      </c>
      <c r="K15" s="16">
        <v>0.3</v>
      </c>
      <c r="L15" s="16">
        <v>0.2</v>
      </c>
      <c r="M15" s="16">
        <v>0.2</v>
      </c>
      <c r="N15" s="4">
        <v>0.2</v>
      </c>
      <c r="O15" s="16">
        <v>0.1</v>
      </c>
      <c r="P15" s="16">
        <v>0</v>
      </c>
      <c r="Q15" s="16">
        <v>0.1</v>
      </c>
      <c r="R15" s="29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0.5</v>
      </c>
      <c r="AB15" s="16">
        <v>0.5</v>
      </c>
      <c r="AC15" s="16">
        <v>0.6</v>
      </c>
      <c r="AD15" s="16">
        <v>0.2</v>
      </c>
      <c r="AE15" s="16">
        <v>0.3</v>
      </c>
      <c r="AF15" s="16">
        <v>1</v>
      </c>
      <c r="AG15" s="16">
        <v>0.6</v>
      </c>
      <c r="AH15" s="16">
        <v>0.6</v>
      </c>
      <c r="AI15" s="16">
        <v>0.1</v>
      </c>
      <c r="AJ15" s="16">
        <v>0.5</v>
      </c>
      <c r="AK15" s="16">
        <v>0.4</v>
      </c>
      <c r="AL15" s="16">
        <v>0.6</v>
      </c>
      <c r="AM15" s="16">
        <v>0.5</v>
      </c>
      <c r="AN15" s="16">
        <v>0.3</v>
      </c>
      <c r="AO15" s="16">
        <v>0.2</v>
      </c>
      <c r="AP15" s="16"/>
      <c r="AQ15" s="16"/>
      <c r="AR15" s="16"/>
      <c r="AS15" s="16"/>
      <c r="AT15" s="16"/>
      <c r="AU15" s="16"/>
      <c r="AV15" s="35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71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72"/>
      <c r="EG15" s="3"/>
      <c r="EH15" s="3"/>
      <c r="EI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ht="12.75" customHeight="1">
      <c r="A16" s="15"/>
      <c r="B16" s="7" t="s">
        <v>450</v>
      </c>
      <c r="C16" s="87"/>
      <c r="D16" s="100">
        <v>0</v>
      </c>
      <c r="E16" s="100">
        <v>0</v>
      </c>
      <c r="F16" s="100"/>
      <c r="G16" s="100"/>
      <c r="H16" s="100"/>
      <c r="I16" s="100"/>
      <c r="J16" s="16"/>
      <c r="K16" s="16"/>
      <c r="L16" s="16"/>
      <c r="M16" s="16"/>
      <c r="N16" s="4"/>
      <c r="O16" s="16"/>
      <c r="P16" s="16"/>
      <c r="Q16" s="16"/>
      <c r="R16" s="29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35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71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72"/>
      <c r="EG16" s="3"/>
      <c r="EH16" s="3"/>
      <c r="EI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ht="12.75" customHeight="1">
      <c r="A17" s="14">
        <v>12</v>
      </c>
      <c r="B17" s="8" t="s">
        <v>7</v>
      </c>
      <c r="C17" s="87">
        <f t="shared" si="0"/>
        <v>0.8</v>
      </c>
      <c r="D17" s="100">
        <v>2</v>
      </c>
      <c r="E17" s="100">
        <v>1</v>
      </c>
      <c r="F17" s="100">
        <v>1</v>
      </c>
      <c r="G17" s="100">
        <v>1</v>
      </c>
      <c r="H17" s="100">
        <v>2</v>
      </c>
      <c r="I17" s="100">
        <v>1</v>
      </c>
      <c r="J17" s="16">
        <v>0.8</v>
      </c>
      <c r="K17" s="16">
        <v>1</v>
      </c>
      <c r="L17" s="16">
        <v>1.1</v>
      </c>
      <c r="M17" s="16">
        <v>1.1</v>
      </c>
      <c r="N17" s="4">
        <v>1</v>
      </c>
      <c r="O17" s="16">
        <v>0.4</v>
      </c>
      <c r="P17" s="16">
        <v>1.3</v>
      </c>
      <c r="Q17" s="16">
        <v>0.7</v>
      </c>
      <c r="R17" s="29">
        <v>0.9</v>
      </c>
      <c r="S17" s="16">
        <v>1.7</v>
      </c>
      <c r="T17" s="16">
        <v>0.7</v>
      </c>
      <c r="U17" s="16">
        <v>0.2</v>
      </c>
      <c r="V17" s="16">
        <v>4.7</v>
      </c>
      <c r="W17" s="16">
        <v>0.2</v>
      </c>
      <c r="X17" s="16">
        <v>0.3</v>
      </c>
      <c r="Y17" s="16">
        <v>4.5</v>
      </c>
      <c r="Z17" s="16">
        <v>0.3</v>
      </c>
      <c r="AA17" s="16">
        <v>0.8</v>
      </c>
      <c r="AB17" s="16">
        <v>0</v>
      </c>
      <c r="AC17" s="16">
        <v>0</v>
      </c>
      <c r="AD17" s="16">
        <v>0</v>
      </c>
      <c r="AE17" s="16">
        <v>0</v>
      </c>
      <c r="AF17" s="16">
        <v>0.4</v>
      </c>
      <c r="AG17" s="16">
        <v>0</v>
      </c>
      <c r="AH17" s="16">
        <v>0.2</v>
      </c>
      <c r="AI17" s="16">
        <v>0.4</v>
      </c>
      <c r="AJ17" s="16">
        <v>0.3</v>
      </c>
      <c r="AK17" s="16">
        <v>0.2</v>
      </c>
      <c r="AL17" s="16">
        <v>0.2</v>
      </c>
      <c r="AM17" s="16">
        <v>0.6</v>
      </c>
      <c r="AN17" s="16">
        <v>0.3</v>
      </c>
      <c r="AO17" s="16">
        <v>0.2</v>
      </c>
      <c r="AP17" s="16">
        <v>0</v>
      </c>
      <c r="AQ17" s="16">
        <v>0.1</v>
      </c>
      <c r="AR17" s="16">
        <v>9.3</v>
      </c>
      <c r="AS17" s="16"/>
      <c r="AT17" s="16">
        <v>1</v>
      </c>
      <c r="AU17" s="16"/>
      <c r="AV17" s="16">
        <v>3.7</v>
      </c>
      <c r="AW17" s="66">
        <v>3.60000000000001</v>
      </c>
      <c r="AX17" s="16">
        <v>0.1</v>
      </c>
      <c r="AY17" s="16">
        <v>0</v>
      </c>
      <c r="AZ17" s="16">
        <v>0.09999999999999432</v>
      </c>
      <c r="BA17" s="16">
        <v>0.20000000000000284</v>
      </c>
      <c r="BB17" s="16">
        <v>0.29999999999998295</v>
      </c>
      <c r="BC17" s="16">
        <v>0.09999999999999432</v>
      </c>
      <c r="BD17" s="16">
        <v>0.29999999999998295</v>
      </c>
      <c r="BE17" s="16">
        <v>0.4000000000000057</v>
      </c>
      <c r="BF17" s="16">
        <v>0.5999999999999943</v>
      </c>
      <c r="BG17" s="16">
        <v>0.19999999999998863</v>
      </c>
      <c r="BH17" s="16">
        <v>1.0999999999999943</v>
      </c>
      <c r="BI17" s="16">
        <v>0.3999999999999915</v>
      </c>
      <c r="BJ17" s="16">
        <v>1.0999999999999943</v>
      </c>
      <c r="BK17" s="16">
        <v>0.8000000000000114</v>
      </c>
      <c r="BL17" s="16">
        <v>0.6999999999999886</v>
      </c>
      <c r="BM17" s="16">
        <v>0.7999999999999972</v>
      </c>
      <c r="BN17" s="16">
        <v>1</v>
      </c>
      <c r="BO17" s="16">
        <v>0.7000000000000028</v>
      </c>
      <c r="BP17" s="16">
        <v>0.7000000000000028</v>
      </c>
      <c r="BQ17" s="16">
        <v>0.7000000000000028</v>
      </c>
      <c r="BR17" s="16">
        <v>1.2</v>
      </c>
      <c r="BS17" s="16">
        <v>1.0999999999999943</v>
      </c>
      <c r="BT17" s="16">
        <v>0.5999999999999943</v>
      </c>
      <c r="BU17" s="16">
        <f t="shared" si="1"/>
        <v>2.200000000000003</v>
      </c>
      <c r="BV17" s="16">
        <v>1.700000000000017</v>
      </c>
      <c r="BW17" s="16">
        <v>2.6999999999999886</v>
      </c>
      <c r="BX17" s="16">
        <v>1.0999999999999943</v>
      </c>
      <c r="BY17" s="16">
        <v>0.6000000000000227</v>
      </c>
      <c r="BZ17" s="16">
        <v>0.8000000000000114</v>
      </c>
      <c r="CA17" s="16">
        <v>0.9000000000000057</v>
      </c>
      <c r="CB17" s="16">
        <v>1.6000000000000085</v>
      </c>
      <c r="CC17" s="16">
        <v>2.3</v>
      </c>
      <c r="CD17" s="16">
        <v>2.4000000000000057</v>
      </c>
      <c r="CE17" s="16">
        <v>2.8000000000000114</v>
      </c>
      <c r="CF17" s="16">
        <v>3.3999999999999915</v>
      </c>
      <c r="CG17" s="16">
        <v>2.5</v>
      </c>
      <c r="CH17" s="16">
        <v>0.7000000000000028</v>
      </c>
      <c r="CI17" s="16">
        <v>1.3</v>
      </c>
      <c r="CJ17" s="16">
        <v>0.4999999999999858</v>
      </c>
      <c r="CK17" s="16">
        <v>3.6999999999999886</v>
      </c>
      <c r="CL17" s="16">
        <v>1.9000000000000057</v>
      </c>
      <c r="CM17" s="16">
        <v>2.9000000000000057</v>
      </c>
      <c r="CN17" s="16">
        <v>1.3</v>
      </c>
      <c r="CO17" s="16">
        <v>0.7000000000000028</v>
      </c>
      <c r="CP17" s="16">
        <f>3.40000000000001-2.7</f>
        <v>0.70000000000001</v>
      </c>
      <c r="CQ17" s="71">
        <v>1.8</v>
      </c>
      <c r="CR17" s="16">
        <v>1.2</v>
      </c>
      <c r="CS17" s="16">
        <v>2.000000000000014</v>
      </c>
      <c r="CT17" s="16">
        <v>1.0999999999999943</v>
      </c>
      <c r="CU17" s="16">
        <v>2</v>
      </c>
      <c r="CV17" s="16">
        <v>2.3999999999999915</v>
      </c>
      <c r="CW17" s="16">
        <v>2.5999999999999943</v>
      </c>
      <c r="CX17" s="16">
        <v>7</v>
      </c>
      <c r="CY17" s="16">
        <v>2.7</v>
      </c>
      <c r="CZ17" s="16">
        <v>2.5999999999999943</v>
      </c>
      <c r="DA17" s="16">
        <v>3.8000000000000114</v>
      </c>
      <c r="DB17" s="16">
        <v>2.5999999999999943</v>
      </c>
      <c r="DC17" s="16">
        <v>6.2</v>
      </c>
      <c r="DD17" s="16">
        <v>2.5</v>
      </c>
      <c r="DE17" s="16">
        <v>2.7</v>
      </c>
      <c r="DF17" s="16">
        <v>1.2</v>
      </c>
      <c r="DG17" s="16">
        <v>2.8000000000000114</v>
      </c>
      <c r="DH17" s="16">
        <v>1.8000000000000114</v>
      </c>
      <c r="DI17" s="16">
        <v>2.3999999999999773</v>
      </c>
      <c r="DJ17" s="16">
        <v>3.1999999999999886</v>
      </c>
      <c r="DK17" s="16">
        <v>2.8</v>
      </c>
      <c r="DL17" s="16">
        <v>2.4000000000000057</v>
      </c>
      <c r="DM17" s="16">
        <v>3.7</v>
      </c>
      <c r="DN17" s="3">
        <v>1.4999999999999716</v>
      </c>
      <c r="DO17" s="3">
        <v>2</v>
      </c>
      <c r="DP17" s="3">
        <v>2</v>
      </c>
      <c r="DQ17" s="3">
        <v>1.700000000000017</v>
      </c>
      <c r="DR17" s="3">
        <v>2.8000000000000114</v>
      </c>
      <c r="DS17" s="3">
        <v>0.6999999999999993</v>
      </c>
      <c r="DT17" s="3">
        <v>0.399999999999995</v>
      </c>
      <c r="DU17" s="3">
        <v>0.899999999999995</v>
      </c>
      <c r="DV17" s="3">
        <v>0.3</v>
      </c>
      <c r="DW17" s="3">
        <v>0.5</v>
      </c>
      <c r="DX17" s="3">
        <v>0.3</v>
      </c>
      <c r="DY17" s="3">
        <v>0</v>
      </c>
      <c r="DZ17" s="3">
        <v>1.7</v>
      </c>
      <c r="EA17" s="3">
        <v>0.2</v>
      </c>
      <c r="EB17" s="3">
        <v>10</v>
      </c>
      <c r="EC17" s="3">
        <v>0.7</v>
      </c>
      <c r="ED17" s="3">
        <v>0.7021063189568706</v>
      </c>
      <c r="EE17" s="3">
        <v>0.6</v>
      </c>
      <c r="EF17" s="72">
        <v>6.6</v>
      </c>
      <c r="EG17" s="3">
        <v>8</v>
      </c>
      <c r="EH17" s="3">
        <v>7</v>
      </c>
      <c r="EI17" s="3">
        <v>8</v>
      </c>
      <c r="EJ17" s="3">
        <v>3</v>
      </c>
      <c r="EK17" s="3">
        <v>5</v>
      </c>
      <c r="EL17" s="3">
        <v>2.2</v>
      </c>
      <c r="EM17" s="3">
        <f>14.3-10.9</f>
        <v>3.4000000000000004</v>
      </c>
      <c r="EN17" s="3">
        <f>20.1-16.6</f>
        <v>3.5</v>
      </c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13.5" customHeight="1" hidden="1">
      <c r="A18" s="14">
        <v>3</v>
      </c>
      <c r="B18" s="8" t="s">
        <v>117</v>
      </c>
      <c r="C18" s="85"/>
      <c r="D18" s="88"/>
      <c r="E18" s="88"/>
      <c r="F18" s="88"/>
      <c r="G18" s="88"/>
      <c r="H18" s="88"/>
      <c r="I18" s="88"/>
      <c r="J18" s="16"/>
      <c r="K18" s="16"/>
      <c r="L18" s="16"/>
      <c r="M18" s="16"/>
      <c r="N18" s="4"/>
      <c r="O18" s="16"/>
      <c r="P18" s="16"/>
      <c r="Q18" s="16"/>
      <c r="R18" s="29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>
        <v>0.9</v>
      </c>
      <c r="AW18" s="66">
        <v>1</v>
      </c>
      <c r="AX18" s="16">
        <v>1.2</v>
      </c>
      <c r="AY18" s="16">
        <v>1.3</v>
      </c>
      <c r="AZ18" s="16">
        <v>1.4</v>
      </c>
      <c r="BA18" s="16">
        <v>1.5</v>
      </c>
      <c r="BB18" s="16">
        <v>1.6</v>
      </c>
      <c r="BC18" s="16">
        <v>1.5</v>
      </c>
      <c r="BD18" s="16">
        <v>2</v>
      </c>
      <c r="BE18" s="16">
        <v>0.8</v>
      </c>
      <c r="BF18" s="16">
        <v>1.8</v>
      </c>
      <c r="BG18" s="16">
        <v>1.9</v>
      </c>
      <c r="BH18" s="16">
        <v>1.1</v>
      </c>
      <c r="BI18" s="16">
        <v>0.9</v>
      </c>
      <c r="BJ18" s="16">
        <v>1.1</v>
      </c>
      <c r="BK18" s="16">
        <v>1</v>
      </c>
      <c r="BL18" s="16">
        <v>1.2</v>
      </c>
      <c r="BM18" s="16">
        <v>1.1</v>
      </c>
      <c r="BN18" s="16">
        <v>1.1</v>
      </c>
      <c r="BO18" s="16">
        <v>1.3</v>
      </c>
      <c r="BP18" s="16"/>
      <c r="BQ18" s="16"/>
      <c r="BR18" s="16">
        <v>1.4</v>
      </c>
      <c r="BS18" s="16">
        <v>0.9</v>
      </c>
      <c r="BT18" s="16">
        <v>0.7</v>
      </c>
      <c r="BU18" s="16">
        <v>1.25</v>
      </c>
      <c r="BV18" s="16">
        <v>1.5</v>
      </c>
      <c r="BW18" s="16">
        <v>1</v>
      </c>
      <c r="BX18" s="16">
        <v>1.6</v>
      </c>
      <c r="BY18" s="16">
        <v>1.2</v>
      </c>
      <c r="BZ18" s="16">
        <v>1.3</v>
      </c>
      <c r="CA18" s="16">
        <v>0.3</v>
      </c>
      <c r="CB18" s="16">
        <v>0.4</v>
      </c>
      <c r="CC18" s="16">
        <v>0.5</v>
      </c>
      <c r="CD18" s="16">
        <v>0.8</v>
      </c>
      <c r="CE18" s="16">
        <v>0.8</v>
      </c>
      <c r="CF18" s="16">
        <v>2.2</v>
      </c>
      <c r="CG18" s="16">
        <v>0.8</v>
      </c>
      <c r="CH18" s="16">
        <v>1.3</v>
      </c>
      <c r="CI18" s="16">
        <v>1.6</v>
      </c>
      <c r="CJ18" s="16">
        <v>2.4</v>
      </c>
      <c r="CK18" s="16">
        <v>1.2</v>
      </c>
      <c r="CL18" s="16">
        <v>2</v>
      </c>
      <c r="CM18" s="16">
        <v>1.4</v>
      </c>
      <c r="CN18" s="16">
        <v>2.2</v>
      </c>
      <c r="CO18" s="16">
        <v>3</v>
      </c>
      <c r="CP18" s="16">
        <v>1.7</v>
      </c>
      <c r="CQ18" s="71">
        <v>3.1</v>
      </c>
      <c r="CR18" s="16">
        <v>4.9</v>
      </c>
      <c r="CS18" s="16">
        <v>4</v>
      </c>
      <c r="CT18" s="16">
        <v>3.2</v>
      </c>
      <c r="CU18" s="16">
        <v>3.5</v>
      </c>
      <c r="CV18" s="16">
        <v>5.3</v>
      </c>
      <c r="CW18" s="16">
        <v>3</v>
      </c>
      <c r="CX18" s="16">
        <v>2.6</v>
      </c>
      <c r="CY18" s="16">
        <v>4.3</v>
      </c>
      <c r="CZ18" s="16">
        <v>4.4</v>
      </c>
      <c r="DA18" s="16">
        <v>5.2</v>
      </c>
      <c r="DB18" s="16">
        <v>4.2</v>
      </c>
      <c r="DC18" s="16">
        <v>4.4</v>
      </c>
      <c r="DD18" s="16">
        <v>4.5</v>
      </c>
      <c r="DE18" s="16">
        <v>6</v>
      </c>
      <c r="DF18" s="16">
        <v>6.4</v>
      </c>
      <c r="DG18" s="16">
        <v>3.1</v>
      </c>
      <c r="DH18" s="16">
        <v>3.6</v>
      </c>
      <c r="DI18" s="16">
        <v>3.8</v>
      </c>
      <c r="DJ18" s="16">
        <v>5.6</v>
      </c>
      <c r="DK18" s="16">
        <v>4.1</v>
      </c>
      <c r="DL18" s="16">
        <v>6.4</v>
      </c>
      <c r="DM18" s="16">
        <v>4</v>
      </c>
      <c r="DN18" s="3">
        <v>3.2</v>
      </c>
      <c r="DO18" s="3">
        <v>2.6</v>
      </c>
      <c r="DP18" s="3">
        <v>3.5</v>
      </c>
      <c r="DQ18" s="3">
        <v>4.8</v>
      </c>
      <c r="DR18" s="3">
        <v>5.5</v>
      </c>
      <c r="DS18" s="3">
        <v>5.7</v>
      </c>
      <c r="DT18" s="3">
        <v>3.9</v>
      </c>
      <c r="DU18" s="3">
        <v>5</v>
      </c>
      <c r="DV18" s="3">
        <v>5.3</v>
      </c>
      <c r="DW18" s="3">
        <v>7.3</v>
      </c>
      <c r="DX18" s="3">
        <v>4.5</v>
      </c>
      <c r="DY18" s="3">
        <v>3.9</v>
      </c>
      <c r="DZ18" s="3">
        <v>5.6</v>
      </c>
      <c r="EA18" s="3">
        <v>7.3</v>
      </c>
      <c r="EB18" s="3">
        <v>5.6</v>
      </c>
      <c r="EC18" s="3">
        <v>7</v>
      </c>
      <c r="ED18" s="3">
        <v>6.41925777331996</v>
      </c>
      <c r="EE18" s="3">
        <v>6.5</v>
      </c>
      <c r="EF18" s="72">
        <v>7.9</v>
      </c>
      <c r="EG18" s="3">
        <v>4</v>
      </c>
      <c r="EH18" s="3">
        <v>3</v>
      </c>
      <c r="EI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ht="12.75" customHeight="1" hidden="1">
      <c r="A19" s="15">
        <v>9</v>
      </c>
      <c r="B19" s="8" t="s">
        <v>191</v>
      </c>
      <c r="C19" s="85"/>
      <c r="D19" s="88"/>
      <c r="E19" s="88"/>
      <c r="F19" s="88"/>
      <c r="G19" s="88"/>
      <c r="H19" s="88"/>
      <c r="I19" s="88"/>
      <c r="J19" s="16"/>
      <c r="K19" s="16"/>
      <c r="L19" s="16"/>
      <c r="M19" s="16"/>
      <c r="N19" s="4"/>
      <c r="O19" s="16"/>
      <c r="P19" s="16"/>
      <c r="Q19" s="16"/>
      <c r="R19" s="2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>
        <v>1.2</v>
      </c>
      <c r="AW19" s="16">
        <v>2.4</v>
      </c>
      <c r="AX19" s="16">
        <v>0.7</v>
      </c>
      <c r="AY19" s="16">
        <v>0.3</v>
      </c>
      <c r="AZ19" s="16">
        <v>0.6</v>
      </c>
      <c r="BA19" s="16">
        <v>0.3</v>
      </c>
      <c r="BB19" s="16">
        <v>0.2</v>
      </c>
      <c r="BC19" s="16">
        <v>0.3</v>
      </c>
      <c r="BD19" s="16">
        <v>0.1</v>
      </c>
      <c r="BE19" s="16">
        <v>0.3</v>
      </c>
      <c r="BF19" s="16">
        <v>0.5</v>
      </c>
      <c r="BG19" s="16">
        <v>0.4</v>
      </c>
      <c r="BH19" s="16">
        <v>0.7</v>
      </c>
      <c r="BI19" s="16">
        <v>0.7</v>
      </c>
      <c r="BJ19" s="16">
        <v>0.6</v>
      </c>
      <c r="BK19" s="16">
        <v>1</v>
      </c>
      <c r="BL19" s="16">
        <v>0.5</v>
      </c>
      <c r="BM19" s="16">
        <v>0.7</v>
      </c>
      <c r="BN19" s="16">
        <v>0.7</v>
      </c>
      <c r="BO19" s="16">
        <v>0.3</v>
      </c>
      <c r="BP19" s="16">
        <v>1.2</v>
      </c>
      <c r="BQ19" s="16">
        <v>0.5</v>
      </c>
      <c r="BR19" s="16">
        <v>1.4</v>
      </c>
      <c r="BS19" s="16">
        <v>1.1</v>
      </c>
      <c r="BT19" s="16">
        <v>0.8</v>
      </c>
      <c r="BU19" s="16">
        <f>AVERAGE(BV19:BW19)</f>
        <v>1</v>
      </c>
      <c r="BV19" s="16">
        <v>1</v>
      </c>
      <c r="BW19" s="16">
        <v>1</v>
      </c>
      <c r="BX19" s="16">
        <v>1.1</v>
      </c>
      <c r="BY19" s="16">
        <v>1</v>
      </c>
      <c r="BZ19" s="16">
        <v>0.8</v>
      </c>
      <c r="CA19" s="16">
        <v>0.4</v>
      </c>
      <c r="CB19" s="16">
        <v>0.9</v>
      </c>
      <c r="CC19" s="16">
        <v>0.5</v>
      </c>
      <c r="CD19" s="16">
        <v>1.3</v>
      </c>
      <c r="CE19" s="16">
        <v>1.5</v>
      </c>
      <c r="CF19" s="16">
        <v>0.7</v>
      </c>
      <c r="CG19" s="16">
        <v>0.8</v>
      </c>
      <c r="CH19" s="16">
        <v>1.1</v>
      </c>
      <c r="CI19" s="16">
        <v>1.2</v>
      </c>
      <c r="CJ19" s="16">
        <v>1.6</v>
      </c>
      <c r="CK19" s="16"/>
      <c r="CL19" s="16">
        <v>1.8</v>
      </c>
      <c r="CM19" s="16"/>
      <c r="CN19" s="16">
        <v>0.9</v>
      </c>
      <c r="CO19" s="16">
        <v>1.7</v>
      </c>
      <c r="CP19" s="16">
        <v>1</v>
      </c>
      <c r="CQ19" s="71">
        <v>2.2</v>
      </c>
      <c r="CR19" s="16">
        <v>1.3</v>
      </c>
      <c r="CS19" s="16">
        <v>2.3</v>
      </c>
      <c r="CT19" s="16">
        <v>1.3</v>
      </c>
      <c r="CU19" s="16">
        <v>2</v>
      </c>
      <c r="CV19" s="16">
        <v>3</v>
      </c>
      <c r="CW19" s="16">
        <v>2.4</v>
      </c>
      <c r="CX19" s="16">
        <v>1.6</v>
      </c>
      <c r="CY19" s="16">
        <v>0.9</v>
      </c>
      <c r="CZ19" s="16">
        <v>1.2</v>
      </c>
      <c r="DA19" s="16">
        <v>0.9</v>
      </c>
      <c r="DB19" s="16">
        <v>1.3</v>
      </c>
      <c r="DC19" s="16">
        <v>1.5</v>
      </c>
      <c r="DD19" s="16">
        <v>0.6</v>
      </c>
      <c r="DE19" s="16">
        <v>0.4</v>
      </c>
      <c r="DF19" s="16">
        <v>0.5</v>
      </c>
      <c r="DG19" s="16">
        <v>1.3</v>
      </c>
      <c r="DH19" s="16">
        <v>0.5</v>
      </c>
      <c r="DI19" s="16">
        <v>0.5</v>
      </c>
      <c r="DJ19" s="16">
        <v>1.9</v>
      </c>
      <c r="DK19" s="16">
        <v>2.9</v>
      </c>
      <c r="DL19" s="16">
        <v>1.5</v>
      </c>
      <c r="DM19" s="16">
        <v>1.2</v>
      </c>
      <c r="DN19" s="16">
        <v>1.7</v>
      </c>
      <c r="DO19" s="16">
        <v>1.5</v>
      </c>
      <c r="DP19" s="16">
        <v>0.8</v>
      </c>
      <c r="DQ19" s="16">
        <v>1.9</v>
      </c>
      <c r="DR19" s="16">
        <v>1.3</v>
      </c>
      <c r="DS19" s="16">
        <v>0.4</v>
      </c>
      <c r="DT19" s="16">
        <v>0.5</v>
      </c>
      <c r="DU19" s="16">
        <v>1.2</v>
      </c>
      <c r="DV19" s="16">
        <v>2</v>
      </c>
      <c r="DW19" s="16">
        <v>0.2</v>
      </c>
      <c r="DX19" s="16">
        <v>1.3</v>
      </c>
      <c r="DY19" s="16">
        <v>1.1</v>
      </c>
      <c r="DZ19" s="16">
        <v>1.1</v>
      </c>
      <c r="EA19" s="16">
        <v>1.4</v>
      </c>
      <c r="EB19" s="16"/>
      <c r="EC19" s="16">
        <v>0.6</v>
      </c>
      <c r="ED19" s="16">
        <v>0.3009027081243731</v>
      </c>
      <c r="EE19" s="16">
        <v>0.6</v>
      </c>
      <c r="EF19" s="71"/>
      <c r="EG19" s="16"/>
      <c r="EH19" s="16"/>
      <c r="EI19" s="16">
        <v>2</v>
      </c>
      <c r="EJ19" s="16">
        <v>2</v>
      </c>
      <c r="EK19" s="16">
        <v>2</v>
      </c>
      <c r="EL19" s="16">
        <v>2.6</v>
      </c>
      <c r="EM19" s="16">
        <v>1.2</v>
      </c>
      <c r="EN19" s="16">
        <v>1.4</v>
      </c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ht="12.75" customHeight="1" hidden="1">
      <c r="A20" s="15">
        <v>18</v>
      </c>
      <c r="B20" s="8" t="s">
        <v>271</v>
      </c>
      <c r="C20" s="85"/>
      <c r="D20" s="88"/>
      <c r="E20" s="88"/>
      <c r="F20" s="88"/>
      <c r="G20" s="88"/>
      <c r="H20" s="88"/>
      <c r="I20" s="88"/>
      <c r="J20" s="16"/>
      <c r="K20" s="16"/>
      <c r="L20" s="16"/>
      <c r="M20" s="16"/>
      <c r="N20" s="4"/>
      <c r="O20" s="16"/>
      <c r="P20" s="16"/>
      <c r="Q20" s="16"/>
      <c r="R20" s="29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>
        <v>0</v>
      </c>
      <c r="AW20" s="16">
        <v>0.6</v>
      </c>
      <c r="AX20" s="16"/>
      <c r="AY20" s="16"/>
      <c r="AZ20" s="16">
        <v>0.5</v>
      </c>
      <c r="BA20" s="16">
        <v>0.4</v>
      </c>
      <c r="BB20" s="16">
        <v>0.4</v>
      </c>
      <c r="BC20" s="16">
        <v>0</v>
      </c>
      <c r="BD20" s="16">
        <v>0.2</v>
      </c>
      <c r="BE20" s="16">
        <v>0.3</v>
      </c>
      <c r="BF20" s="16">
        <v>1.6</v>
      </c>
      <c r="BG20" s="16">
        <v>0.3</v>
      </c>
      <c r="BH20" s="16">
        <v>0.3</v>
      </c>
      <c r="BI20" s="16">
        <v>0.9</v>
      </c>
      <c r="BJ20" s="16">
        <v>1.6</v>
      </c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71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72"/>
      <c r="EG20" s="3"/>
      <c r="EH20" s="3"/>
      <c r="EI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ht="12.75" customHeight="1" hidden="1">
      <c r="A21" s="14">
        <v>19</v>
      </c>
      <c r="B21" t="s">
        <v>344</v>
      </c>
      <c r="C21" s="85"/>
      <c r="D21" s="88"/>
      <c r="E21" s="88"/>
      <c r="F21" s="88"/>
      <c r="G21" s="88"/>
      <c r="H21" s="88"/>
      <c r="I21" s="88"/>
      <c r="J21" s="16"/>
      <c r="K21" s="16"/>
      <c r="L21" s="16"/>
      <c r="M21" s="16"/>
      <c r="N21" s="4"/>
      <c r="O21" s="16"/>
      <c r="P21" s="16"/>
      <c r="Q21" s="16"/>
      <c r="R21" s="2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35"/>
      <c r="AW21" s="16"/>
      <c r="AX21" s="16"/>
      <c r="AY21" s="16"/>
      <c r="AZ21" s="16"/>
      <c r="BA21" s="16"/>
      <c r="BB21" s="16">
        <v>1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71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72"/>
      <c r="EG21" s="3"/>
      <c r="EH21" s="3"/>
      <c r="EI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ht="12.75" customHeight="1" hidden="1">
      <c r="A22" s="15">
        <v>6.5</v>
      </c>
      <c r="B22" s="7" t="s">
        <v>200</v>
      </c>
      <c r="C22" s="85"/>
      <c r="D22" s="88"/>
      <c r="E22" s="88"/>
      <c r="F22" s="88"/>
      <c r="G22" s="88"/>
      <c r="H22" s="88"/>
      <c r="I22" s="88"/>
      <c r="J22" s="16"/>
      <c r="K22" s="16"/>
      <c r="L22" s="16"/>
      <c r="M22" s="16"/>
      <c r="N22" s="4"/>
      <c r="O22" s="16"/>
      <c r="P22" s="16"/>
      <c r="Q22" s="16"/>
      <c r="R22" s="29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35"/>
      <c r="AW22" s="16"/>
      <c r="AX22" s="16">
        <v>0.5</v>
      </c>
      <c r="AY22" s="16">
        <v>0.3</v>
      </c>
      <c r="AZ22" s="16">
        <v>0.2</v>
      </c>
      <c r="BA22" s="16">
        <v>0.1</v>
      </c>
      <c r="BB22" s="16">
        <v>0.6</v>
      </c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>
        <v>0.3</v>
      </c>
      <c r="BN22" s="16">
        <v>0.3</v>
      </c>
      <c r="BO22" s="16">
        <v>0.6</v>
      </c>
      <c r="BP22" s="16">
        <v>0.3</v>
      </c>
      <c r="BQ22" s="16">
        <v>0.4</v>
      </c>
      <c r="BR22" s="16"/>
      <c r="BS22" s="16">
        <v>0</v>
      </c>
      <c r="BT22" s="16">
        <v>0.2</v>
      </c>
      <c r="BU22" s="16">
        <f aca="true" t="shared" si="2" ref="BU22:BU28">AVERAGE(BV22:BW22)</f>
        <v>0.35</v>
      </c>
      <c r="BV22" s="16">
        <v>0.3</v>
      </c>
      <c r="BW22" s="16">
        <v>0.4</v>
      </c>
      <c r="BX22" s="16">
        <v>0.1</v>
      </c>
      <c r="BY22" s="16">
        <v>0.4</v>
      </c>
      <c r="BZ22" s="16">
        <v>0.4</v>
      </c>
      <c r="CA22" s="16"/>
      <c r="CB22" s="16">
        <v>0.1</v>
      </c>
      <c r="CC22" s="16">
        <v>0.2</v>
      </c>
      <c r="CD22" s="16">
        <v>0.2</v>
      </c>
      <c r="CE22" s="16">
        <v>0.4</v>
      </c>
      <c r="CF22" s="16"/>
      <c r="CG22" s="16">
        <v>0.5</v>
      </c>
      <c r="CH22" s="16">
        <v>0.5</v>
      </c>
      <c r="CI22" s="16">
        <v>0.5</v>
      </c>
      <c r="CJ22" s="16">
        <v>0.5</v>
      </c>
      <c r="CK22" s="16"/>
      <c r="CL22" s="16"/>
      <c r="CM22" s="16"/>
      <c r="CN22" s="16"/>
      <c r="CO22" s="16">
        <v>0.7</v>
      </c>
      <c r="CP22" s="16"/>
      <c r="CQ22" s="71">
        <v>0.5</v>
      </c>
      <c r="CR22" s="16">
        <v>0.5</v>
      </c>
      <c r="CS22" s="16">
        <v>0.5</v>
      </c>
      <c r="CT22" s="16">
        <v>0.5</v>
      </c>
      <c r="CU22" s="16">
        <v>2.1</v>
      </c>
      <c r="CV22" s="16">
        <v>1.2</v>
      </c>
      <c r="CW22" s="16">
        <v>0.9</v>
      </c>
      <c r="CX22" s="16"/>
      <c r="CY22" s="16">
        <v>0.8</v>
      </c>
      <c r="CZ22" s="16">
        <v>0.6</v>
      </c>
      <c r="DA22" s="16">
        <v>0.9</v>
      </c>
      <c r="DB22" s="16">
        <v>2.1</v>
      </c>
      <c r="DC22" s="16">
        <v>2.6</v>
      </c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72"/>
      <c r="EG22" s="3"/>
      <c r="EH22" s="3"/>
      <c r="EI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ht="12.75" customHeight="1" hidden="1">
      <c r="A23" s="15">
        <v>8</v>
      </c>
      <c r="B23" s="7" t="s">
        <v>282</v>
      </c>
      <c r="C23" s="85"/>
      <c r="D23" s="88"/>
      <c r="E23" s="88"/>
      <c r="F23" s="88"/>
      <c r="G23" s="88"/>
      <c r="H23" s="88"/>
      <c r="I23" s="88"/>
      <c r="J23" s="16"/>
      <c r="K23" s="16"/>
      <c r="L23" s="16"/>
      <c r="M23" s="16"/>
      <c r="N23" s="4"/>
      <c r="O23" s="16"/>
      <c r="P23" s="16"/>
      <c r="Q23" s="16"/>
      <c r="R23" s="29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35"/>
      <c r="AW23" s="16"/>
      <c r="AX23" s="16"/>
      <c r="AY23" s="16"/>
      <c r="AZ23" s="16">
        <v>0.4</v>
      </c>
      <c r="BA23" s="16">
        <v>0.3</v>
      </c>
      <c r="BB23" s="16">
        <v>0.2</v>
      </c>
      <c r="BC23" s="16">
        <v>0.3</v>
      </c>
      <c r="BD23" s="16">
        <v>0</v>
      </c>
      <c r="BE23" s="16">
        <v>0.1</v>
      </c>
      <c r="BF23" s="16">
        <v>0.4</v>
      </c>
      <c r="BG23" s="16">
        <v>0.7</v>
      </c>
      <c r="BH23" s="16">
        <v>0.6</v>
      </c>
      <c r="BI23" s="16">
        <v>0.4</v>
      </c>
      <c r="BJ23" s="16">
        <v>0.4</v>
      </c>
      <c r="BK23" s="16">
        <v>0.3</v>
      </c>
      <c r="BL23" s="16">
        <v>0.5</v>
      </c>
      <c r="BM23" s="16">
        <v>0.1</v>
      </c>
      <c r="BN23" s="16">
        <v>0.4</v>
      </c>
      <c r="BO23" s="16">
        <v>0.1</v>
      </c>
      <c r="BP23" s="16">
        <v>0.2</v>
      </c>
      <c r="BQ23" s="16"/>
      <c r="BR23" s="16">
        <v>0.1</v>
      </c>
      <c r="BS23" s="16">
        <v>0.4</v>
      </c>
      <c r="BT23" s="16">
        <v>0.5</v>
      </c>
      <c r="BU23" s="16">
        <f t="shared" si="2"/>
        <v>0.3</v>
      </c>
      <c r="BV23" s="16">
        <v>0.5</v>
      </c>
      <c r="BW23" s="16">
        <v>0.1</v>
      </c>
      <c r="BX23" s="16">
        <v>0.5</v>
      </c>
      <c r="BY23" s="16">
        <v>0.3</v>
      </c>
      <c r="BZ23" s="16">
        <v>0.6</v>
      </c>
      <c r="CA23" s="16">
        <v>0.8</v>
      </c>
      <c r="CB23" s="16">
        <v>0.6</v>
      </c>
      <c r="CC23" s="16">
        <v>0.2</v>
      </c>
      <c r="CD23" s="16">
        <v>0.2</v>
      </c>
      <c r="CE23" s="16">
        <v>0.5</v>
      </c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71">
        <v>0.5</v>
      </c>
      <c r="CR23" s="16">
        <v>0.3</v>
      </c>
      <c r="CS23" s="16">
        <v>0.3</v>
      </c>
      <c r="CT23" s="16">
        <v>0.6</v>
      </c>
      <c r="CU23" s="16">
        <v>0.6</v>
      </c>
      <c r="CV23" s="16">
        <v>1.8</v>
      </c>
      <c r="CW23" s="16">
        <v>2</v>
      </c>
      <c r="CX23" s="16">
        <v>1.8</v>
      </c>
      <c r="CY23" s="16">
        <v>1.2</v>
      </c>
      <c r="CZ23" s="16">
        <v>0.7</v>
      </c>
      <c r="DA23" s="16">
        <v>1.4</v>
      </c>
      <c r="DB23" s="16">
        <v>1</v>
      </c>
      <c r="DC23" s="16">
        <v>1.7</v>
      </c>
      <c r="DD23" s="16">
        <v>1.1</v>
      </c>
      <c r="DE23" s="16">
        <v>1.4</v>
      </c>
      <c r="DF23" s="16">
        <v>0.6</v>
      </c>
      <c r="DG23" s="16">
        <v>1.9</v>
      </c>
      <c r="DH23" s="16">
        <v>0.8</v>
      </c>
      <c r="DI23" s="16">
        <v>2.2</v>
      </c>
      <c r="DJ23" s="16">
        <v>1</v>
      </c>
      <c r="DK23" s="16">
        <v>1.7</v>
      </c>
      <c r="DL23" s="16">
        <v>1.3</v>
      </c>
      <c r="DM23" s="16">
        <v>1.1</v>
      </c>
      <c r="DN23" s="3">
        <v>0.9</v>
      </c>
      <c r="DO23" s="3">
        <v>0.6</v>
      </c>
      <c r="DP23" s="3">
        <v>0.7</v>
      </c>
      <c r="DQ23" s="3">
        <v>1.5</v>
      </c>
      <c r="DR23" s="3">
        <v>0.6</v>
      </c>
      <c r="DS23" s="3">
        <v>1.2</v>
      </c>
      <c r="DT23" s="3">
        <v>0.7</v>
      </c>
      <c r="DU23" s="3">
        <v>0.7</v>
      </c>
      <c r="DV23" s="3">
        <v>0.4</v>
      </c>
      <c r="DW23" s="3">
        <v>0.9</v>
      </c>
      <c r="DX23" s="3">
        <v>0.4</v>
      </c>
      <c r="DY23" s="3">
        <v>0.6</v>
      </c>
      <c r="DZ23" s="3">
        <v>0.2</v>
      </c>
      <c r="EA23" s="3">
        <v>0.6</v>
      </c>
      <c r="EB23" s="3"/>
      <c r="EC23" s="3">
        <v>1.3</v>
      </c>
      <c r="ED23" s="3">
        <v>0.5015045135406219</v>
      </c>
      <c r="EE23" s="3">
        <v>1.3</v>
      </c>
      <c r="EF23" s="72"/>
      <c r="EG23" s="3"/>
      <c r="EH23" s="3"/>
      <c r="EI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ht="12.75" customHeight="1" hidden="1">
      <c r="A24" s="15">
        <v>9.5</v>
      </c>
      <c r="B24" t="s">
        <v>231</v>
      </c>
      <c r="C24" s="85"/>
      <c r="D24" s="88"/>
      <c r="E24" s="88"/>
      <c r="F24" s="88"/>
      <c r="G24" s="88"/>
      <c r="H24" s="88"/>
      <c r="I24" s="88"/>
      <c r="J24" s="16"/>
      <c r="K24" s="16"/>
      <c r="L24" s="16"/>
      <c r="M24" s="16"/>
      <c r="N24" s="4"/>
      <c r="O24" s="16"/>
      <c r="P24" s="16"/>
      <c r="Q24" s="16"/>
      <c r="R24" s="29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35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>
        <v>1.6</v>
      </c>
      <c r="BL24" s="16">
        <v>1.5</v>
      </c>
      <c r="BM24" s="16">
        <v>2.1</v>
      </c>
      <c r="BN24" s="16">
        <v>2.2</v>
      </c>
      <c r="BO24" s="16">
        <v>0.8</v>
      </c>
      <c r="BP24" s="16">
        <v>2.9</v>
      </c>
      <c r="BQ24" s="16">
        <v>1.9</v>
      </c>
      <c r="BR24" s="16">
        <v>1.6</v>
      </c>
      <c r="BS24" s="16">
        <v>1.7</v>
      </c>
      <c r="BT24" s="16">
        <v>1.7</v>
      </c>
      <c r="BU24" s="16">
        <f t="shared" si="2"/>
        <v>1.9</v>
      </c>
      <c r="BV24" s="16">
        <v>1.9</v>
      </c>
      <c r="BW24" s="16"/>
      <c r="BX24" s="16"/>
      <c r="BY24" s="16"/>
      <c r="BZ24" s="16"/>
      <c r="CA24" s="16">
        <v>1.7</v>
      </c>
      <c r="CB24" s="16">
        <v>1.5</v>
      </c>
      <c r="CC24" s="16">
        <v>1.1</v>
      </c>
      <c r="CD24" s="16">
        <v>0.8</v>
      </c>
      <c r="CE24" s="16">
        <v>1.3</v>
      </c>
      <c r="CF24" s="16">
        <v>0.9</v>
      </c>
      <c r="CG24" s="16">
        <v>0.7</v>
      </c>
      <c r="CH24" s="16">
        <v>4.1</v>
      </c>
      <c r="CI24" s="16">
        <v>3.4</v>
      </c>
      <c r="CJ24" s="16">
        <v>3</v>
      </c>
      <c r="CK24" s="16"/>
      <c r="CL24" s="16"/>
      <c r="CM24" s="16"/>
      <c r="CN24" s="16"/>
      <c r="CO24" s="16"/>
      <c r="CP24" s="16"/>
      <c r="CQ24" s="71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72"/>
      <c r="EG24" s="3"/>
      <c r="EH24" s="3"/>
      <c r="EI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ht="12.75" customHeight="1" hidden="1">
      <c r="A25" s="15">
        <v>11.4</v>
      </c>
      <c r="B25" s="8" t="s">
        <v>280</v>
      </c>
      <c r="C25" s="85"/>
      <c r="D25" s="88"/>
      <c r="E25" s="88"/>
      <c r="F25" s="88"/>
      <c r="G25" s="88"/>
      <c r="H25" s="88"/>
      <c r="I25" s="88"/>
      <c r="J25" s="16"/>
      <c r="K25" s="16"/>
      <c r="L25" s="16"/>
      <c r="M25" s="16"/>
      <c r="N25" s="4"/>
      <c r="O25" s="16"/>
      <c r="P25" s="16"/>
      <c r="Q25" s="16"/>
      <c r="R25" s="29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35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>
        <v>0.3</v>
      </c>
      <c r="BL25" s="16">
        <v>0.6</v>
      </c>
      <c r="BM25" s="16">
        <v>0.6</v>
      </c>
      <c r="BN25" s="16">
        <v>0.6</v>
      </c>
      <c r="BO25" s="16">
        <v>0.2</v>
      </c>
      <c r="BP25" s="16"/>
      <c r="BQ25" s="16"/>
      <c r="BR25" s="16">
        <v>0.4</v>
      </c>
      <c r="BS25" s="16">
        <v>0.4</v>
      </c>
      <c r="BT25" s="16">
        <v>0</v>
      </c>
      <c r="BU25" s="16">
        <f t="shared" si="2"/>
        <v>0.7</v>
      </c>
      <c r="BV25" s="16">
        <v>0.8</v>
      </c>
      <c r="BW25" s="16">
        <v>0.6</v>
      </c>
      <c r="BX25" s="16">
        <v>0.6</v>
      </c>
      <c r="BY25" s="16">
        <v>0.5</v>
      </c>
      <c r="BZ25" s="16">
        <v>0.4</v>
      </c>
      <c r="CA25" s="16">
        <v>0.5</v>
      </c>
      <c r="CB25" s="16">
        <v>0.8</v>
      </c>
      <c r="CC25" s="16">
        <v>1.3</v>
      </c>
      <c r="CD25" s="16">
        <v>1</v>
      </c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71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72"/>
      <c r="EG25" s="3"/>
      <c r="EH25" s="3"/>
      <c r="EI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12.75" customHeight="1" hidden="1">
      <c r="A26" s="14">
        <v>11.7</v>
      </c>
      <c r="B26" t="s">
        <v>284</v>
      </c>
      <c r="C26" s="85"/>
      <c r="D26" s="88"/>
      <c r="E26" s="88"/>
      <c r="F26" s="88"/>
      <c r="G26" s="88"/>
      <c r="H26" s="88"/>
      <c r="I26" s="88"/>
      <c r="J26" s="16"/>
      <c r="K26" s="16"/>
      <c r="L26" s="16"/>
      <c r="M26" s="16"/>
      <c r="N26" s="4"/>
      <c r="O26" s="16"/>
      <c r="P26" s="16"/>
      <c r="Q26" s="16"/>
      <c r="R26" s="29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35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>
        <v>0.6</v>
      </c>
      <c r="BM26" s="16">
        <v>1.6</v>
      </c>
      <c r="BN26" s="16">
        <v>0.5</v>
      </c>
      <c r="BO26" s="16">
        <v>0.7</v>
      </c>
      <c r="BP26" s="16">
        <v>0.8</v>
      </c>
      <c r="BQ26" s="16">
        <v>0.5</v>
      </c>
      <c r="BR26" s="16">
        <v>0.8</v>
      </c>
      <c r="BS26" s="16">
        <v>0.6</v>
      </c>
      <c r="BT26" s="16">
        <v>0.7</v>
      </c>
      <c r="BU26" s="16">
        <f t="shared" si="2"/>
        <v>0.6</v>
      </c>
      <c r="BV26" s="16">
        <v>0.5</v>
      </c>
      <c r="BW26" s="16">
        <v>0.7</v>
      </c>
      <c r="BX26" s="16">
        <v>0.8</v>
      </c>
      <c r="BY26" s="16"/>
      <c r="BZ26" s="16"/>
      <c r="CA26" s="16"/>
      <c r="CB26" s="16"/>
      <c r="CC26" s="16"/>
      <c r="CD26" s="16"/>
      <c r="CE26" s="16"/>
      <c r="CF26" s="16"/>
      <c r="CG26" s="16"/>
      <c r="CH26" s="16">
        <v>1.9</v>
      </c>
      <c r="CI26" s="16">
        <v>3.1</v>
      </c>
      <c r="CJ26" s="16">
        <v>2.6</v>
      </c>
      <c r="CK26" s="16"/>
      <c r="CL26" s="16">
        <v>1.8</v>
      </c>
      <c r="CM26" s="16">
        <v>1.5</v>
      </c>
      <c r="CN26" s="16">
        <v>1.5</v>
      </c>
      <c r="CO26" s="16">
        <v>1.3</v>
      </c>
      <c r="CP26" s="16"/>
      <c r="CQ26" s="71">
        <v>0.9</v>
      </c>
      <c r="CR26" s="16">
        <v>1.6</v>
      </c>
      <c r="CS26" s="16">
        <v>0.5</v>
      </c>
      <c r="CT26" s="16">
        <v>0.2</v>
      </c>
      <c r="CU26" s="16">
        <v>0.7</v>
      </c>
      <c r="CV26" s="16">
        <v>0.7</v>
      </c>
      <c r="CW26" s="16">
        <v>1</v>
      </c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72"/>
      <c r="EG26" s="3"/>
      <c r="EH26" s="3"/>
      <c r="EI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ht="12.75" customHeight="1" hidden="1">
      <c r="A27" s="15">
        <v>17</v>
      </c>
      <c r="B27" s="8" t="s">
        <v>248</v>
      </c>
      <c r="C27" s="85"/>
      <c r="D27" s="88"/>
      <c r="E27" s="88"/>
      <c r="F27" s="88"/>
      <c r="G27" s="88"/>
      <c r="H27" s="88"/>
      <c r="I27" s="88"/>
      <c r="J27" s="16"/>
      <c r="K27" s="16"/>
      <c r="L27" s="16"/>
      <c r="M27" s="16"/>
      <c r="N27" s="4"/>
      <c r="O27" s="16"/>
      <c r="P27" s="16"/>
      <c r="Q27" s="16"/>
      <c r="R27" s="29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35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>
        <v>0</v>
      </c>
      <c r="BL27" s="16">
        <v>0</v>
      </c>
      <c r="BM27" s="16">
        <v>0.1</v>
      </c>
      <c r="BN27" s="16">
        <v>0.4</v>
      </c>
      <c r="BO27" s="16">
        <v>0.1</v>
      </c>
      <c r="BP27" s="16">
        <v>0</v>
      </c>
      <c r="BQ27" s="16">
        <v>0</v>
      </c>
      <c r="BR27" s="16">
        <v>0.1</v>
      </c>
      <c r="BS27" s="16">
        <v>0</v>
      </c>
      <c r="BT27" s="16">
        <v>0.1</v>
      </c>
      <c r="BU27" s="16">
        <f t="shared" si="2"/>
        <v>0.2</v>
      </c>
      <c r="BV27" s="16">
        <v>0.2</v>
      </c>
      <c r="BW27" s="16">
        <v>0.2</v>
      </c>
      <c r="BX27" s="16">
        <v>0</v>
      </c>
      <c r="BY27" s="16">
        <v>0</v>
      </c>
      <c r="BZ27" s="16">
        <v>0.1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71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72"/>
      <c r="EG27" s="3"/>
      <c r="EH27" s="3"/>
      <c r="EI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ht="12.75" customHeight="1" hidden="1">
      <c r="A28">
        <v>11.3</v>
      </c>
      <c r="B28" t="s">
        <v>225</v>
      </c>
      <c r="C28" s="85"/>
      <c r="D28" s="88"/>
      <c r="E28" s="88"/>
      <c r="F28" s="88"/>
      <c r="G28" s="88"/>
      <c r="H28" s="88"/>
      <c r="I28" s="88"/>
      <c r="J28" s="16"/>
      <c r="K28" s="16"/>
      <c r="L28" s="16"/>
      <c r="M28" s="16"/>
      <c r="N28" s="4"/>
      <c r="O28" s="16"/>
      <c r="P28" s="16"/>
      <c r="Q28" s="16"/>
      <c r="R28" s="29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5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>
        <f t="shared" si="2"/>
        <v>0.9</v>
      </c>
      <c r="BV28" s="16"/>
      <c r="BW28" s="16">
        <v>0.9</v>
      </c>
      <c r="BX28" s="16">
        <v>1.1</v>
      </c>
      <c r="BY28" s="16">
        <v>0.9</v>
      </c>
      <c r="BZ28" s="16">
        <v>0.8</v>
      </c>
      <c r="CA28" s="16">
        <v>0.7</v>
      </c>
      <c r="CB28" s="16">
        <v>0.6</v>
      </c>
      <c r="CC28" s="16">
        <v>0.7</v>
      </c>
      <c r="CD28" s="16">
        <v>1.2</v>
      </c>
      <c r="CE28" s="16">
        <v>1</v>
      </c>
      <c r="CF28" s="16">
        <v>0.9</v>
      </c>
      <c r="CG28" s="16">
        <v>0.5</v>
      </c>
      <c r="CH28" s="16">
        <v>1</v>
      </c>
      <c r="CI28" s="16">
        <v>1</v>
      </c>
      <c r="CJ28" s="16"/>
      <c r="CK28" s="16"/>
      <c r="CL28" s="16"/>
      <c r="CM28" s="16"/>
      <c r="CN28" s="16"/>
      <c r="CO28" s="16"/>
      <c r="CP28" s="16"/>
      <c r="CQ28" s="71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71"/>
      <c r="EG28" s="16"/>
      <c r="EH28" s="16"/>
      <c r="EI28" s="16"/>
      <c r="EJ28" s="16"/>
      <c r="EK28" s="16"/>
      <c r="EL28" s="16"/>
      <c r="EM28" s="16"/>
      <c r="EN28" s="16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ht="12.75" customHeight="1" hidden="1">
      <c r="A29">
        <v>11.8</v>
      </c>
      <c r="B29" t="s">
        <v>224</v>
      </c>
      <c r="C29" s="85"/>
      <c r="D29" s="88"/>
      <c r="E29" s="88"/>
      <c r="F29" s="88"/>
      <c r="G29" s="88"/>
      <c r="H29" s="88"/>
      <c r="I29" s="88"/>
      <c r="J29" s="16"/>
      <c r="K29" s="16"/>
      <c r="L29" s="16"/>
      <c r="M29" s="16"/>
      <c r="N29" s="4"/>
      <c r="O29" s="16"/>
      <c r="P29" s="16"/>
      <c r="Q29" s="16"/>
      <c r="R29" s="29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5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>
        <v>1.3</v>
      </c>
      <c r="BZ29" s="16">
        <v>1</v>
      </c>
      <c r="CA29" s="16">
        <v>1</v>
      </c>
      <c r="CB29" s="16">
        <v>0.4</v>
      </c>
      <c r="CC29" s="16">
        <v>0.8</v>
      </c>
      <c r="CD29" s="16">
        <v>0.6</v>
      </c>
      <c r="CE29" s="16">
        <v>1.3</v>
      </c>
      <c r="CF29" s="16">
        <v>0.5</v>
      </c>
      <c r="CG29" s="16">
        <v>0.5</v>
      </c>
      <c r="CH29" s="16">
        <v>1</v>
      </c>
      <c r="CI29" s="16">
        <v>1.9</v>
      </c>
      <c r="CJ29" s="16"/>
      <c r="CK29" s="16"/>
      <c r="CL29" s="16"/>
      <c r="CM29" s="16"/>
      <c r="CN29" s="16"/>
      <c r="CO29" s="16"/>
      <c r="CP29" s="16"/>
      <c r="CQ29" s="71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71"/>
      <c r="EG29" s="16"/>
      <c r="EH29" s="16"/>
      <c r="EI29" s="16"/>
      <c r="EJ29" s="16"/>
      <c r="EK29" s="16"/>
      <c r="EL29" s="16"/>
      <c r="EM29" s="16"/>
      <c r="EN29" s="16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ht="12.75" customHeight="1" hidden="1">
      <c r="A30" s="15">
        <v>11.6</v>
      </c>
      <c r="B30" s="8" t="s">
        <v>205</v>
      </c>
      <c r="C30" s="85"/>
      <c r="D30" s="88"/>
      <c r="E30" s="88"/>
      <c r="F30" s="88"/>
      <c r="G30" s="88"/>
      <c r="H30" s="88"/>
      <c r="I30" s="88"/>
      <c r="J30" s="16"/>
      <c r="K30" s="16"/>
      <c r="L30" s="16"/>
      <c r="M30" s="16"/>
      <c r="N30" s="4"/>
      <c r="O30" s="16"/>
      <c r="P30" s="16"/>
      <c r="Q30" s="16"/>
      <c r="R30" s="29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5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>
        <v>0.2</v>
      </c>
      <c r="BO30" s="16">
        <v>0.1</v>
      </c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>
        <v>1.6</v>
      </c>
      <c r="CH30" s="16"/>
      <c r="CI30" s="16">
        <v>0.4</v>
      </c>
      <c r="CJ30" s="16">
        <v>0.5</v>
      </c>
      <c r="CK30" s="16"/>
      <c r="CL30" s="16"/>
      <c r="CM30" s="16"/>
      <c r="CN30" s="16"/>
      <c r="CO30" s="16"/>
      <c r="CP30" s="16"/>
      <c r="CQ30" s="71">
        <v>0.5</v>
      </c>
      <c r="CR30" s="16">
        <v>0.5</v>
      </c>
      <c r="CS30" s="16">
        <v>0.7</v>
      </c>
      <c r="CT30" s="16">
        <v>0.9</v>
      </c>
      <c r="CU30" s="16">
        <v>0.6</v>
      </c>
      <c r="CV30" s="16">
        <v>0.7</v>
      </c>
      <c r="CW30" s="16">
        <v>1.1</v>
      </c>
      <c r="CX30" s="16">
        <v>1.1</v>
      </c>
      <c r="CY30" s="16">
        <v>1.1</v>
      </c>
      <c r="CZ30" s="16">
        <v>1.5</v>
      </c>
      <c r="DA30" s="16">
        <v>0.3</v>
      </c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72"/>
      <c r="EG30" s="3"/>
      <c r="EH30" s="3"/>
      <c r="EI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ht="12.75" customHeight="1" hidden="1">
      <c r="A31" s="14">
        <v>11.5</v>
      </c>
      <c r="B31" t="s">
        <v>136</v>
      </c>
      <c r="C31" s="85"/>
      <c r="D31" s="88"/>
      <c r="E31" s="88"/>
      <c r="F31" s="88"/>
      <c r="G31" s="88"/>
      <c r="H31" s="88"/>
      <c r="I31" s="88"/>
      <c r="J31" s="16"/>
      <c r="K31" s="16"/>
      <c r="L31" s="16"/>
      <c r="M31" s="16"/>
      <c r="N31" s="4"/>
      <c r="O31" s="16"/>
      <c r="P31" s="16"/>
      <c r="Q31" s="16"/>
      <c r="R31" s="29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5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71"/>
      <c r="CR31" s="16"/>
      <c r="CS31" s="16"/>
      <c r="CT31" s="16"/>
      <c r="CU31" s="16"/>
      <c r="CV31" s="16"/>
      <c r="CW31" s="16"/>
      <c r="CX31" s="16">
        <v>0.9</v>
      </c>
      <c r="CY31" s="16">
        <v>0.1</v>
      </c>
      <c r="CZ31" s="16">
        <v>1</v>
      </c>
      <c r="DA31" s="16">
        <v>0.5</v>
      </c>
      <c r="DB31" s="16">
        <v>0.5</v>
      </c>
      <c r="DC31" s="16">
        <v>1.2</v>
      </c>
      <c r="DD31" s="16">
        <v>0.9</v>
      </c>
      <c r="DE31" s="16">
        <v>0.9</v>
      </c>
      <c r="DF31" s="16">
        <v>1.1</v>
      </c>
      <c r="DG31" s="16">
        <v>1.5</v>
      </c>
      <c r="DH31" s="16">
        <v>0.8</v>
      </c>
      <c r="DI31" s="16">
        <v>1.2</v>
      </c>
      <c r="DJ31" s="16">
        <v>1</v>
      </c>
      <c r="DK31" s="16">
        <v>0.8</v>
      </c>
      <c r="DL31" s="16">
        <v>1.6</v>
      </c>
      <c r="DM31" s="16">
        <v>0.9</v>
      </c>
      <c r="DN31" s="3">
        <v>0.6</v>
      </c>
      <c r="DO31" s="3">
        <v>0.3</v>
      </c>
      <c r="DP31" s="3">
        <v>1.1</v>
      </c>
      <c r="DQ31" s="3">
        <v>0.3</v>
      </c>
      <c r="DR31" s="3">
        <v>0.8</v>
      </c>
      <c r="DS31" s="3">
        <v>1.3</v>
      </c>
      <c r="DT31" s="3">
        <v>1.1</v>
      </c>
      <c r="DU31" s="3">
        <v>0.9</v>
      </c>
      <c r="DV31" s="3">
        <v>0.5</v>
      </c>
      <c r="DW31" s="3">
        <v>0.9</v>
      </c>
      <c r="DX31" s="3">
        <v>0.3</v>
      </c>
      <c r="DY31" s="3">
        <v>0.5</v>
      </c>
      <c r="DZ31" s="3">
        <v>0.4</v>
      </c>
      <c r="EA31" s="3">
        <v>0.8</v>
      </c>
      <c r="EB31" s="3"/>
      <c r="EC31" s="3"/>
      <c r="ED31" s="3"/>
      <c r="EE31" s="3"/>
      <c r="EF31" s="72"/>
      <c r="EG31" s="3"/>
      <c r="EH31" s="3"/>
      <c r="EI31" s="3"/>
      <c r="EK31" s="3"/>
      <c r="EL31" s="3"/>
      <c r="EM31" s="3"/>
      <c r="EN31" s="3">
        <v>0.2</v>
      </c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ht="12.75" customHeight="1" hidden="1">
      <c r="A32" s="14">
        <v>11.9</v>
      </c>
      <c r="B32" t="s">
        <v>201</v>
      </c>
      <c r="C32" s="85"/>
      <c r="D32" s="88"/>
      <c r="E32" s="88"/>
      <c r="F32" s="88"/>
      <c r="G32" s="88"/>
      <c r="H32" s="88"/>
      <c r="I32" s="88"/>
      <c r="J32" s="16"/>
      <c r="K32" s="16"/>
      <c r="L32" s="16"/>
      <c r="M32" s="16"/>
      <c r="N32" s="4"/>
      <c r="O32" s="16"/>
      <c r="P32" s="16"/>
      <c r="Q32" s="16"/>
      <c r="R32" s="29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5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71"/>
      <c r="CR32" s="16"/>
      <c r="CS32" s="16"/>
      <c r="CT32" s="16"/>
      <c r="CU32" s="16"/>
      <c r="CV32" s="16">
        <v>0.3</v>
      </c>
      <c r="CW32" s="16">
        <v>0.4</v>
      </c>
      <c r="CX32" s="16">
        <v>0.2</v>
      </c>
      <c r="CY32" s="16">
        <v>0.4</v>
      </c>
      <c r="CZ32" s="16">
        <v>0.4</v>
      </c>
      <c r="DA32" s="16">
        <v>0.1</v>
      </c>
      <c r="DB32" s="16">
        <v>1.1</v>
      </c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72"/>
      <c r="EG32" s="3"/>
      <c r="EH32" s="3"/>
      <c r="EI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ht="12.75" customHeight="1" hidden="1">
      <c r="A33" s="15">
        <v>6</v>
      </c>
      <c r="B33" s="8" t="s">
        <v>5</v>
      </c>
      <c r="C33" s="85"/>
      <c r="D33" s="88"/>
      <c r="E33" s="88"/>
      <c r="F33" s="88"/>
      <c r="G33" s="88"/>
      <c r="H33" s="88"/>
      <c r="I33" s="88"/>
      <c r="J33" s="16"/>
      <c r="K33" s="16"/>
      <c r="L33" s="16"/>
      <c r="M33" s="16"/>
      <c r="N33" s="4"/>
      <c r="O33" s="16"/>
      <c r="P33" s="16"/>
      <c r="Q33" s="16"/>
      <c r="R33" s="29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5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71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>
        <v>4.3</v>
      </c>
      <c r="DE33" s="16">
        <v>3.4</v>
      </c>
      <c r="DF33" s="16">
        <v>2.5</v>
      </c>
      <c r="DG33" s="16">
        <v>4.5</v>
      </c>
      <c r="DH33" s="16">
        <v>3.4</v>
      </c>
      <c r="DI33" s="16">
        <v>3.8</v>
      </c>
      <c r="DJ33" s="16">
        <v>4.7</v>
      </c>
      <c r="DK33" s="16">
        <v>2.8</v>
      </c>
      <c r="DL33" s="16">
        <v>3.1</v>
      </c>
      <c r="DM33" s="16">
        <v>4.6</v>
      </c>
      <c r="DN33" s="3">
        <v>3.1</v>
      </c>
      <c r="DO33" s="3">
        <v>2.6</v>
      </c>
      <c r="DP33" s="3">
        <v>3.9</v>
      </c>
      <c r="DQ33" s="3">
        <v>3.3</v>
      </c>
      <c r="DR33" s="3">
        <v>3.8</v>
      </c>
      <c r="DS33" s="3">
        <v>2.8</v>
      </c>
      <c r="DT33" s="3">
        <v>2.6</v>
      </c>
      <c r="DU33" s="3">
        <v>3.3</v>
      </c>
      <c r="DV33" s="3">
        <v>2.3</v>
      </c>
      <c r="DW33" s="3">
        <v>3</v>
      </c>
      <c r="DX33" s="3">
        <v>3.9</v>
      </c>
      <c r="DY33" s="3">
        <v>2.4</v>
      </c>
      <c r="DZ33" s="3">
        <v>1.8</v>
      </c>
      <c r="EA33" s="3">
        <v>2.5</v>
      </c>
      <c r="EB33" s="3">
        <v>0</v>
      </c>
      <c r="EC33" s="3">
        <v>3.6</v>
      </c>
      <c r="ED33" s="3">
        <v>4.212637913741224</v>
      </c>
      <c r="EE33" s="3">
        <v>3</v>
      </c>
      <c r="EF33" s="72">
        <v>1.8</v>
      </c>
      <c r="EG33" s="3">
        <v>3</v>
      </c>
      <c r="EH33" s="3">
        <v>2</v>
      </c>
      <c r="EI33" s="3">
        <v>3</v>
      </c>
      <c r="EK33" s="3"/>
      <c r="EL33" s="3"/>
      <c r="EM33" s="3">
        <v>0</v>
      </c>
      <c r="EN33" s="3">
        <v>3.9</v>
      </c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ht="12.75" customHeight="1" hidden="1">
      <c r="A34" s="15">
        <v>7</v>
      </c>
      <c r="B34" s="8" t="s">
        <v>161</v>
      </c>
      <c r="C34" s="85"/>
      <c r="D34" s="88"/>
      <c r="E34" s="88"/>
      <c r="F34" s="88"/>
      <c r="G34" s="88"/>
      <c r="H34" s="88"/>
      <c r="I34" s="88"/>
      <c r="J34" s="16"/>
      <c r="K34" s="16"/>
      <c r="L34" s="16"/>
      <c r="M34" s="16"/>
      <c r="N34" s="4"/>
      <c r="O34" s="16"/>
      <c r="P34" s="16"/>
      <c r="Q34" s="16"/>
      <c r="R34" s="29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5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71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3"/>
      <c r="DO34" s="3"/>
      <c r="DP34" s="3"/>
      <c r="DQ34" s="3"/>
      <c r="DR34" s="3"/>
      <c r="DS34" s="3">
        <v>2.5</v>
      </c>
      <c r="DT34" s="3">
        <v>3.1</v>
      </c>
      <c r="DU34" s="3">
        <v>2.6</v>
      </c>
      <c r="DV34" s="3">
        <v>2.7</v>
      </c>
      <c r="DW34" s="3"/>
      <c r="DX34" s="3"/>
      <c r="DY34" s="3">
        <v>2.9</v>
      </c>
      <c r="DZ34" s="3">
        <v>4.2</v>
      </c>
      <c r="EA34" s="3">
        <v>2.6</v>
      </c>
      <c r="EB34" s="3">
        <v>3.9</v>
      </c>
      <c r="EC34" s="3">
        <v>1.7</v>
      </c>
      <c r="ED34" s="3">
        <v>3.009027081243731</v>
      </c>
      <c r="EE34" s="3">
        <v>3</v>
      </c>
      <c r="EF34" s="72">
        <v>8.4</v>
      </c>
      <c r="EG34" s="3">
        <v>11</v>
      </c>
      <c r="EH34" s="3">
        <v>16</v>
      </c>
      <c r="EI34" s="3">
        <v>14</v>
      </c>
      <c r="EJ34" s="3">
        <v>14</v>
      </c>
      <c r="EK34" s="3">
        <v>11</v>
      </c>
      <c r="EL34" s="3">
        <v>10.5</v>
      </c>
      <c r="EM34" s="3">
        <v>12.8</v>
      </c>
      <c r="EN34" s="3">
        <v>11.6</v>
      </c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ht="12.75" customHeight="1" hidden="1">
      <c r="A35" s="15">
        <v>10</v>
      </c>
      <c r="B35" s="8" t="s">
        <v>4</v>
      </c>
      <c r="C35" s="85"/>
      <c r="D35" s="88"/>
      <c r="E35" s="88"/>
      <c r="F35" s="88"/>
      <c r="G35" s="88"/>
      <c r="H35" s="88"/>
      <c r="I35" s="88"/>
      <c r="J35" s="16"/>
      <c r="K35" s="16"/>
      <c r="L35" s="16"/>
      <c r="M35" s="16"/>
      <c r="N35" s="4"/>
      <c r="O35" s="16"/>
      <c r="P35" s="16"/>
      <c r="Q35" s="16"/>
      <c r="R35" s="29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5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71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3"/>
      <c r="DO35" s="3"/>
      <c r="DP35" s="3"/>
      <c r="DQ35" s="3"/>
      <c r="DR35" s="3"/>
      <c r="DS35" s="3">
        <v>0.5</v>
      </c>
      <c r="DT35" s="3">
        <v>0.8</v>
      </c>
      <c r="DU35" s="3">
        <v>0.4</v>
      </c>
      <c r="DV35" s="3">
        <v>0.7</v>
      </c>
      <c r="DW35" s="3">
        <v>0.3</v>
      </c>
      <c r="DX35" s="3">
        <v>0.4</v>
      </c>
      <c r="DY35" s="3">
        <v>0.6</v>
      </c>
      <c r="DZ35" s="3">
        <v>0.6</v>
      </c>
      <c r="EA35" s="3">
        <v>1.4</v>
      </c>
      <c r="EB35" s="3"/>
      <c r="EC35" s="3">
        <v>0.9</v>
      </c>
      <c r="ED35" s="3">
        <v>0.5015045135406219</v>
      </c>
      <c r="EE35" s="3">
        <v>0.5</v>
      </c>
      <c r="EF35" s="72"/>
      <c r="EG35" s="3"/>
      <c r="EH35" s="3">
        <v>3</v>
      </c>
      <c r="EI35" s="3">
        <v>3</v>
      </c>
      <c r="EJ35" s="3">
        <v>4</v>
      </c>
      <c r="EK35" s="3">
        <v>5</v>
      </c>
      <c r="EL35" s="3">
        <v>3</v>
      </c>
      <c r="EM35" s="3">
        <v>5.2</v>
      </c>
      <c r="EN35" s="3">
        <v>5.2</v>
      </c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ht="12.75" customHeight="1">
      <c r="A36" s="15">
        <v>6.2</v>
      </c>
      <c r="B36" s="7" t="s">
        <v>390</v>
      </c>
      <c r="C36" s="85">
        <f>VLOOKUP(A36,new,5,FALSE)</f>
        <v>0.1</v>
      </c>
      <c r="D36" s="88"/>
      <c r="E36" s="88"/>
      <c r="F36" s="88"/>
      <c r="G36" s="88"/>
      <c r="H36" s="88">
        <v>0</v>
      </c>
      <c r="I36" s="88">
        <v>0</v>
      </c>
      <c r="J36" s="16">
        <v>0.1</v>
      </c>
      <c r="K36" s="16">
        <v>0</v>
      </c>
      <c r="L36" s="16">
        <v>0.1</v>
      </c>
      <c r="M36" s="16">
        <v>0.3</v>
      </c>
      <c r="N36" s="4">
        <v>0.3</v>
      </c>
      <c r="O36" s="16">
        <v>0.3</v>
      </c>
      <c r="P36" s="16">
        <v>0</v>
      </c>
      <c r="Q36" s="16">
        <v>0.2</v>
      </c>
      <c r="R36" s="29">
        <v>0.1</v>
      </c>
      <c r="S36" s="16">
        <v>0.6</v>
      </c>
      <c r="T36" s="16">
        <v>0.4</v>
      </c>
      <c r="U36" s="16">
        <v>0.3</v>
      </c>
      <c r="V36" s="16">
        <v>0</v>
      </c>
      <c r="W36" s="16">
        <v>0.4</v>
      </c>
      <c r="X36" s="16">
        <v>0.5</v>
      </c>
      <c r="Y36" s="16">
        <v>0.3</v>
      </c>
      <c r="Z36" s="16">
        <v>0.8</v>
      </c>
      <c r="AA36" s="16">
        <v>0.7</v>
      </c>
      <c r="AB36" s="16"/>
      <c r="AC36" s="16"/>
      <c r="AD36" s="16"/>
      <c r="AE36" s="16"/>
      <c r="AF36" s="16"/>
      <c r="AG36" s="16"/>
      <c r="AH36" s="16">
        <v>0.6</v>
      </c>
      <c r="AI36" s="16">
        <v>1</v>
      </c>
      <c r="AJ36" s="16">
        <v>0.8</v>
      </c>
      <c r="AK36" s="16">
        <v>1.3</v>
      </c>
      <c r="AL36" s="16">
        <v>1.3</v>
      </c>
      <c r="AM36" s="16">
        <v>1.2</v>
      </c>
      <c r="AN36" s="16">
        <v>1.9</v>
      </c>
      <c r="AO36" s="16">
        <v>2.4</v>
      </c>
      <c r="AP36" s="16">
        <v>1.7</v>
      </c>
      <c r="AQ36" s="16">
        <v>2.3</v>
      </c>
      <c r="AR36" s="16"/>
      <c r="AS36" s="16"/>
      <c r="AT36" s="16"/>
      <c r="AU36" s="16"/>
      <c r="AV36" s="35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71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72"/>
      <c r="EG36" s="3"/>
      <c r="EH36" s="3"/>
      <c r="EI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ht="12.75" customHeight="1" hidden="1">
      <c r="A37" s="15">
        <v>11</v>
      </c>
      <c r="B37" s="8" t="s">
        <v>6</v>
      </c>
      <c r="C37" s="85"/>
      <c r="D37" s="88"/>
      <c r="E37" s="88"/>
      <c r="F37" s="88"/>
      <c r="G37" s="88"/>
      <c r="H37" s="88"/>
      <c r="I37" s="88"/>
      <c r="J37" s="16"/>
      <c r="K37" s="16"/>
      <c r="L37" s="16"/>
      <c r="M37" s="16"/>
      <c r="N37" s="4"/>
      <c r="O37" s="16"/>
      <c r="P37" s="16"/>
      <c r="Q37" s="16"/>
      <c r="R37" s="29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5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71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3"/>
      <c r="DO37" s="3"/>
      <c r="DP37" s="3"/>
      <c r="DQ37" s="3"/>
      <c r="DR37" s="3"/>
      <c r="DS37" s="3">
        <v>0.2</v>
      </c>
      <c r="DT37" s="3">
        <v>0.2</v>
      </c>
      <c r="DU37" s="3">
        <v>0.1</v>
      </c>
      <c r="DV37" s="3">
        <v>0.2</v>
      </c>
      <c r="DW37" s="3">
        <v>0.4</v>
      </c>
      <c r="DX37" s="3">
        <v>0.2</v>
      </c>
      <c r="DY37" s="3">
        <v>0</v>
      </c>
      <c r="DZ37" s="3">
        <v>0.1</v>
      </c>
      <c r="EA37" s="3">
        <v>0.1</v>
      </c>
      <c r="EB37" s="3"/>
      <c r="EC37" s="3">
        <v>0.3</v>
      </c>
      <c r="ED37" s="3">
        <v>0.10030090270812438</v>
      </c>
      <c r="EE37" s="3"/>
      <c r="EF37" s="72"/>
      <c r="EG37" s="3"/>
      <c r="EH37" s="3">
        <v>3</v>
      </c>
      <c r="EI37" s="3">
        <v>4</v>
      </c>
      <c r="EJ37" s="3">
        <v>2</v>
      </c>
      <c r="EK37" s="3">
        <v>3</v>
      </c>
      <c r="EL37" s="3">
        <v>5.2</v>
      </c>
      <c r="EM37" s="3">
        <v>2.6</v>
      </c>
      <c r="EN37" s="3">
        <v>3.2</v>
      </c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ht="12.75" customHeight="1">
      <c r="A38" s="15">
        <v>3.1</v>
      </c>
      <c r="B38" t="s">
        <v>407</v>
      </c>
      <c r="C38" s="87">
        <f>VLOOKUP(A38,new,5,FALSE)</f>
        <v>0</v>
      </c>
      <c r="D38" s="100"/>
      <c r="E38" s="100"/>
      <c r="F38" s="100"/>
      <c r="G38" s="100"/>
      <c r="H38" s="100">
        <v>0</v>
      </c>
      <c r="I38" s="100">
        <v>0</v>
      </c>
      <c r="J38" s="16">
        <v>0</v>
      </c>
      <c r="K38" s="16">
        <v>0</v>
      </c>
      <c r="L38" s="16">
        <v>0</v>
      </c>
      <c r="M38" s="16">
        <v>0</v>
      </c>
      <c r="N38" s="4">
        <v>0</v>
      </c>
      <c r="O38" s="16">
        <v>0</v>
      </c>
      <c r="P38" s="16">
        <v>0</v>
      </c>
      <c r="Q38" s="16">
        <v>0</v>
      </c>
      <c r="R38" s="29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0.7</v>
      </c>
      <c r="AB38" s="16">
        <v>0.7</v>
      </c>
      <c r="AC38" s="16">
        <v>0.8</v>
      </c>
      <c r="AD38" s="16">
        <v>0.6</v>
      </c>
      <c r="AE38" s="16">
        <v>0.8</v>
      </c>
      <c r="AF38" s="16">
        <v>1.7</v>
      </c>
      <c r="AG38" s="16">
        <v>1.2</v>
      </c>
      <c r="AH38" s="16">
        <v>1.6</v>
      </c>
      <c r="AI38" s="16">
        <v>1</v>
      </c>
      <c r="AJ38" s="16">
        <v>0.7</v>
      </c>
      <c r="AK38" s="16">
        <v>0.4</v>
      </c>
      <c r="AL38" s="16">
        <v>0.4</v>
      </c>
      <c r="AM38" s="16">
        <v>0.5</v>
      </c>
      <c r="AN38" s="16">
        <v>0.3</v>
      </c>
      <c r="AO38" s="16">
        <v>0.9</v>
      </c>
      <c r="AP38" s="16"/>
      <c r="AQ38" s="16"/>
      <c r="AR38" s="16"/>
      <c r="AS38" s="16"/>
      <c r="AT38" s="16"/>
      <c r="AU38" s="16"/>
      <c r="AV38" s="35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71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72"/>
      <c r="EG38" s="3"/>
      <c r="EH38" s="3"/>
      <c r="EI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ht="12.75" customHeight="1">
      <c r="A39" s="15">
        <v>8.1</v>
      </c>
      <c r="B39" s="7" t="s">
        <v>365</v>
      </c>
      <c r="C39" s="87">
        <f>VLOOKUP(A39,new,5,FALSE)</f>
        <v>0.2</v>
      </c>
      <c r="D39" s="100"/>
      <c r="E39" s="100">
        <v>0</v>
      </c>
      <c r="F39" s="100">
        <v>0</v>
      </c>
      <c r="G39" s="100"/>
      <c r="H39" s="100">
        <v>0</v>
      </c>
      <c r="I39" s="100">
        <v>0</v>
      </c>
      <c r="J39" s="16">
        <v>0.2</v>
      </c>
      <c r="K39" s="16">
        <v>0.3</v>
      </c>
      <c r="L39" s="16">
        <v>0.2</v>
      </c>
      <c r="M39" s="16">
        <v>0.2</v>
      </c>
      <c r="N39" s="4">
        <v>0.2</v>
      </c>
      <c r="O39" s="16">
        <v>0.1</v>
      </c>
      <c r="P39" s="16">
        <v>0</v>
      </c>
      <c r="Q39" s="16">
        <v>0.1</v>
      </c>
      <c r="R39" s="29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0.5</v>
      </c>
      <c r="AB39" s="16">
        <v>0.5</v>
      </c>
      <c r="AC39" s="16">
        <v>0.6</v>
      </c>
      <c r="AD39" s="16">
        <v>0.2</v>
      </c>
      <c r="AE39" s="16">
        <v>0.3</v>
      </c>
      <c r="AF39" s="16">
        <v>1</v>
      </c>
      <c r="AG39" s="16">
        <v>0.6</v>
      </c>
      <c r="AH39" s="16">
        <v>0.6</v>
      </c>
      <c r="AI39" s="16">
        <v>0.1</v>
      </c>
      <c r="AJ39" s="16">
        <v>0.5</v>
      </c>
      <c r="AK39" s="16">
        <v>0.4</v>
      </c>
      <c r="AL39" s="16">
        <v>0.6</v>
      </c>
      <c r="AM39" s="16">
        <v>0.5</v>
      </c>
      <c r="AN39" s="16">
        <v>0.3</v>
      </c>
      <c r="AO39" s="16">
        <v>0.2</v>
      </c>
      <c r="AP39" s="16"/>
      <c r="AQ39" s="16"/>
      <c r="AR39" s="16"/>
      <c r="AS39" s="16"/>
      <c r="AT39" s="16"/>
      <c r="AU39" s="16"/>
      <c r="AV39" s="35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71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72"/>
      <c r="EG39" s="3"/>
      <c r="EH39" s="3"/>
      <c r="EI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2:144" s="3" customFormat="1" ht="12.75" hidden="1">
      <c r="B40" s="41" t="s">
        <v>374</v>
      </c>
      <c r="C40" s="16">
        <f>100-SUM(C7:C39,C41:C46)</f>
        <v>-0.29999999999999716</v>
      </c>
      <c r="D40" s="16"/>
      <c r="E40" s="16"/>
      <c r="F40" s="16"/>
      <c r="G40" s="16"/>
      <c r="H40" s="16"/>
      <c r="I40" s="16"/>
      <c r="J40" s="16">
        <v>1.1000000000000085</v>
      </c>
      <c r="K40" s="16">
        <v>0.8000000000000114</v>
      </c>
      <c r="L40" s="16">
        <v>0.19999999999998863</v>
      </c>
      <c r="M40" s="16">
        <v>0.10000000000000853</v>
      </c>
      <c r="N40" s="4">
        <v>0.20000000000000284</v>
      </c>
      <c r="O40" s="16">
        <v>2</v>
      </c>
      <c r="P40" s="16">
        <v>0.20000000000000284</v>
      </c>
      <c r="Q40" s="16">
        <v>0.29999999999998295</v>
      </c>
      <c r="R40" s="3">
        <v>0.5999999999999943</v>
      </c>
      <c r="S40" s="16">
        <v>0.09999999999999432</v>
      </c>
      <c r="T40" s="16">
        <v>0.20000000000000284</v>
      </c>
      <c r="U40" s="16">
        <v>-0.09999999999999432</v>
      </c>
      <c r="V40" s="16">
        <v>0.29999999999999716</v>
      </c>
      <c r="W40" s="16">
        <v>0</v>
      </c>
      <c r="X40" s="16">
        <v>-0.10000000000000853</v>
      </c>
      <c r="Y40" s="16">
        <v>0</v>
      </c>
      <c r="Z40" s="16">
        <v>0</v>
      </c>
      <c r="AA40" s="16">
        <v>0.8</v>
      </c>
      <c r="AB40" s="16">
        <v>0.09999999999999432</v>
      </c>
      <c r="AC40" s="16">
        <v>-0.09999999999999432</v>
      </c>
      <c r="AD40" s="16">
        <v>0</v>
      </c>
      <c r="AE40" s="16">
        <v>0.10000000000000853</v>
      </c>
      <c r="AF40" s="16">
        <v>0</v>
      </c>
      <c r="AG40" s="16">
        <v>0.10000000000002274</v>
      </c>
      <c r="AH40" s="16">
        <v>0</v>
      </c>
      <c r="AI40" s="16">
        <v>0</v>
      </c>
      <c r="AJ40" s="16">
        <v>0</v>
      </c>
      <c r="AK40" s="16">
        <v>0.09999999999999432</v>
      </c>
      <c r="AL40" s="16">
        <v>0</v>
      </c>
      <c r="AM40" s="16">
        <v>0.09999999999999432</v>
      </c>
      <c r="AN40" s="16">
        <v>0.20000000000001705</v>
      </c>
      <c r="AO40" s="16">
        <v>3.4000000000000057</v>
      </c>
      <c r="AP40" s="16">
        <f>100-SUM(AP7:AP17,AP41:AP45)</f>
        <v>5.900000000000006</v>
      </c>
      <c r="AQ40" s="16">
        <f>100-SUM(AQ7:AQ17,AQ41:AQ45)</f>
        <v>9.299999999999997</v>
      </c>
      <c r="AR40" s="16">
        <f>100-SUM(AR7:AR17,AR41:AR45)</f>
        <v>0.9000000000000057</v>
      </c>
      <c r="AS40" s="16">
        <f aca="true" t="shared" si="3" ref="AS40:BX40">100-SUM(AS7:AS14,AS41:AS45)</f>
        <v>0.19999999999998863</v>
      </c>
      <c r="AT40" s="16">
        <f t="shared" si="3"/>
        <v>1.2999999999999972</v>
      </c>
      <c r="AU40" s="16">
        <f t="shared" si="3"/>
        <v>1.0999999999999943</v>
      </c>
      <c r="AV40" s="66">
        <f t="shared" si="3"/>
        <v>3.9000000000000057</v>
      </c>
      <c r="AW40" s="16">
        <f t="shared" si="3"/>
        <v>5.099999999999994</v>
      </c>
      <c r="AX40" s="16">
        <f t="shared" si="3"/>
        <v>3.299999999999997</v>
      </c>
      <c r="AY40" s="16">
        <f t="shared" si="3"/>
        <v>5</v>
      </c>
      <c r="AZ40" s="16">
        <f t="shared" si="3"/>
        <v>4.700000000000003</v>
      </c>
      <c r="BA40" s="16">
        <f t="shared" si="3"/>
        <v>4.299999999999997</v>
      </c>
      <c r="BB40" s="16">
        <f t="shared" si="3"/>
        <v>7</v>
      </c>
      <c r="BC40" s="16">
        <f t="shared" si="3"/>
        <v>4.1000000000000085</v>
      </c>
      <c r="BD40" s="16">
        <f t="shared" si="3"/>
        <v>4.200000000000003</v>
      </c>
      <c r="BE40" s="16">
        <f t="shared" si="3"/>
        <v>4.799999999999997</v>
      </c>
      <c r="BF40" s="16">
        <f t="shared" si="3"/>
        <v>7.199999999999989</v>
      </c>
      <c r="BG40" s="16">
        <f t="shared" si="3"/>
        <v>6.400000000000006</v>
      </c>
      <c r="BH40" s="16">
        <f t="shared" si="3"/>
        <v>5.200000000000003</v>
      </c>
      <c r="BI40" s="16">
        <f t="shared" si="3"/>
        <v>9.200000000000003</v>
      </c>
      <c r="BJ40" s="16">
        <f t="shared" si="3"/>
        <v>6.299999999999997</v>
      </c>
      <c r="BK40" s="3">
        <f t="shared" si="3"/>
        <v>7.5</v>
      </c>
      <c r="BL40" s="3">
        <f t="shared" si="3"/>
        <v>6.999999999999986</v>
      </c>
      <c r="BM40" s="3">
        <f t="shared" si="3"/>
        <v>8.600000000000009</v>
      </c>
      <c r="BN40" s="3">
        <f t="shared" si="3"/>
        <v>8.599999999999994</v>
      </c>
      <c r="BO40" s="3">
        <f t="shared" si="3"/>
        <v>5.900000000000006</v>
      </c>
      <c r="BP40" s="3">
        <f t="shared" si="3"/>
        <v>8.400000000000006</v>
      </c>
      <c r="BQ40" s="3">
        <f t="shared" si="3"/>
        <v>5.599999999999994</v>
      </c>
      <c r="BR40" s="3">
        <f t="shared" si="3"/>
        <v>7.900000000000006</v>
      </c>
      <c r="BS40" s="3">
        <f t="shared" si="3"/>
        <v>7.099999999999994</v>
      </c>
      <c r="BT40" s="3">
        <f t="shared" si="3"/>
        <v>5.800000000000011</v>
      </c>
      <c r="BU40" s="3">
        <f t="shared" si="3"/>
        <v>9.249999999999986</v>
      </c>
      <c r="BV40" s="3">
        <f t="shared" si="3"/>
        <v>8.800000000000011</v>
      </c>
      <c r="BW40" s="3">
        <f t="shared" si="3"/>
        <v>9.699999999999989</v>
      </c>
      <c r="BX40" s="3">
        <f t="shared" si="3"/>
        <v>10</v>
      </c>
      <c r="BY40" s="3">
        <f aca="true" t="shared" si="4" ref="BY40:DD40">100-SUM(BY7:BY14,BY41:BY45)</f>
        <v>7</v>
      </c>
      <c r="BZ40" s="3">
        <f t="shared" si="4"/>
        <v>6.700000000000003</v>
      </c>
      <c r="CA40" s="3">
        <f t="shared" si="4"/>
        <v>6.799999999999997</v>
      </c>
      <c r="CB40" s="3">
        <f t="shared" si="4"/>
        <v>6.900000000000006</v>
      </c>
      <c r="CC40" s="3">
        <f t="shared" si="4"/>
        <v>7.599999999999994</v>
      </c>
      <c r="CD40" s="3">
        <f t="shared" si="4"/>
        <v>8.499999999999986</v>
      </c>
      <c r="CE40" s="3">
        <f t="shared" si="4"/>
        <v>9.599999999999994</v>
      </c>
      <c r="CF40" s="3">
        <f t="shared" si="4"/>
        <v>8.600000000000009</v>
      </c>
      <c r="CG40" s="3">
        <f t="shared" si="4"/>
        <v>7.900000000000006</v>
      </c>
      <c r="CH40" s="3">
        <f t="shared" si="4"/>
        <v>11.599999999999994</v>
      </c>
      <c r="CI40" s="3">
        <f t="shared" si="4"/>
        <v>14.400000000000006</v>
      </c>
      <c r="CJ40" s="3">
        <f t="shared" si="4"/>
        <v>11.299999999999997</v>
      </c>
      <c r="CK40" s="3">
        <f t="shared" si="4"/>
        <v>4.8999999999999915</v>
      </c>
      <c r="CL40" s="3">
        <f t="shared" si="4"/>
        <v>10.200000000000017</v>
      </c>
      <c r="CM40" s="3">
        <f t="shared" si="4"/>
        <v>8.600000000000009</v>
      </c>
      <c r="CN40" s="3">
        <f t="shared" si="4"/>
        <v>5.900000000000006</v>
      </c>
      <c r="CO40" s="3">
        <f t="shared" si="4"/>
        <v>7.400000000000006</v>
      </c>
      <c r="CP40" s="3">
        <f t="shared" si="4"/>
        <v>6.099999999999994</v>
      </c>
      <c r="CQ40" s="72">
        <f t="shared" si="4"/>
        <v>9.099999999999994</v>
      </c>
      <c r="CR40" s="3">
        <f t="shared" si="4"/>
        <v>10.5</v>
      </c>
      <c r="CS40" s="3">
        <f t="shared" si="4"/>
        <v>10.900000000000006</v>
      </c>
      <c r="CT40" s="3">
        <f t="shared" si="4"/>
        <v>7.799999999999997</v>
      </c>
      <c r="CU40" s="3">
        <f t="shared" si="4"/>
        <v>11.5</v>
      </c>
      <c r="CV40" s="3">
        <f t="shared" si="4"/>
        <v>15.900000000000006</v>
      </c>
      <c r="CW40" s="3">
        <f t="shared" si="4"/>
        <v>14</v>
      </c>
      <c r="CX40" s="3">
        <f t="shared" si="4"/>
        <v>16.099999999999994</v>
      </c>
      <c r="CY40" s="3">
        <f t="shared" si="4"/>
        <v>11.5</v>
      </c>
      <c r="CZ40" s="3">
        <f t="shared" si="4"/>
        <v>12.899999999999991</v>
      </c>
      <c r="DA40" s="3">
        <f t="shared" si="4"/>
        <v>13.100000000000009</v>
      </c>
      <c r="DB40" s="3">
        <f t="shared" si="4"/>
        <v>13.000000000000014</v>
      </c>
      <c r="DC40" s="3">
        <f t="shared" si="4"/>
        <v>18.099999999999994</v>
      </c>
      <c r="DD40" s="3">
        <f t="shared" si="4"/>
        <v>13.899999999999991</v>
      </c>
      <c r="DE40" s="3">
        <f aca="true" t="shared" si="5" ref="DE40:EJ40">100-SUM(DE7:DE14,DE41:DE45)</f>
        <v>14.799999999999997</v>
      </c>
      <c r="DF40" s="3">
        <f t="shared" si="5"/>
        <v>12.299999999999997</v>
      </c>
      <c r="DG40" s="3">
        <f t="shared" si="5"/>
        <v>15.110000000000014</v>
      </c>
      <c r="DH40" s="3">
        <f t="shared" si="5"/>
        <v>10.899999999999991</v>
      </c>
      <c r="DI40" s="3">
        <f t="shared" si="5"/>
        <v>13.899999999999977</v>
      </c>
      <c r="DJ40" s="3">
        <f t="shared" si="5"/>
        <v>17.200000000000003</v>
      </c>
      <c r="DK40" s="3">
        <f t="shared" si="5"/>
        <v>15.099999999999994</v>
      </c>
      <c r="DL40" s="3">
        <f t="shared" si="5"/>
        <v>16.30000000000001</v>
      </c>
      <c r="DM40" s="3">
        <f t="shared" si="5"/>
        <v>15.500000000000014</v>
      </c>
      <c r="DN40" s="3">
        <f t="shared" si="5"/>
        <v>11</v>
      </c>
      <c r="DO40" s="3">
        <f t="shared" si="5"/>
        <v>9.300000000000011</v>
      </c>
      <c r="DP40" s="3">
        <f t="shared" si="5"/>
        <v>12</v>
      </c>
      <c r="DQ40" s="3">
        <f t="shared" si="5"/>
        <v>13.600000000000023</v>
      </c>
      <c r="DR40" s="3">
        <f t="shared" si="5"/>
        <v>15</v>
      </c>
      <c r="DS40" s="3">
        <f t="shared" si="5"/>
        <v>15.600000000000009</v>
      </c>
      <c r="DT40" s="3">
        <f t="shared" si="5"/>
        <v>12.900000000000006</v>
      </c>
      <c r="DU40" s="3">
        <f t="shared" si="5"/>
        <v>15.5</v>
      </c>
      <c r="DV40" s="3">
        <f t="shared" si="5"/>
        <v>14.299999999999997</v>
      </c>
      <c r="DW40" s="3">
        <f t="shared" si="5"/>
        <v>13.5</v>
      </c>
      <c r="DX40" s="3">
        <f t="shared" si="5"/>
        <v>11.700000000000003</v>
      </c>
      <c r="DY40" s="3">
        <f t="shared" si="5"/>
        <v>12</v>
      </c>
      <c r="DZ40" s="3">
        <f t="shared" si="5"/>
        <v>16.299999999999997</v>
      </c>
      <c r="EA40" s="3">
        <f t="shared" si="5"/>
        <v>16.89999999999999</v>
      </c>
      <c r="EB40" s="3">
        <f t="shared" si="5"/>
        <v>19.19999999999999</v>
      </c>
      <c r="EC40" s="3">
        <f t="shared" si="5"/>
        <v>15.799999999999997</v>
      </c>
      <c r="ED40" s="3">
        <f t="shared" si="5"/>
        <v>15.257773319959881</v>
      </c>
      <c r="EE40" s="3">
        <f t="shared" si="5"/>
        <v>15.399999999999991</v>
      </c>
      <c r="EF40" s="72">
        <f t="shared" si="5"/>
        <v>23.599999999999994</v>
      </c>
      <c r="EG40" s="3">
        <f t="shared" si="5"/>
        <v>26.400000000000006</v>
      </c>
      <c r="EH40" s="3">
        <f t="shared" si="5"/>
        <v>34.3</v>
      </c>
      <c r="EI40" s="3">
        <f t="shared" si="5"/>
        <v>39</v>
      </c>
      <c r="EJ40" s="3">
        <f t="shared" si="5"/>
        <v>27</v>
      </c>
      <c r="EK40" s="3">
        <f>100-SUM(EK7:EK14,EK41:EK45)</f>
        <v>27.099999999999994</v>
      </c>
      <c r="EL40" s="3">
        <f>100-SUM(EL7:EL14,EL41:EL45)</f>
        <v>26</v>
      </c>
      <c r="EM40" s="3">
        <f>100-SUM(EM7:EM14,EM41:EM45)</f>
        <v>28.5</v>
      </c>
      <c r="EN40" s="3">
        <f>100-SUM(EN7:EN14,EN41:EN45)</f>
        <v>30.299999999999997</v>
      </c>
    </row>
    <row r="41" spans="1:256" ht="12.75">
      <c r="A41" s="14">
        <v>13</v>
      </c>
      <c r="B41" s="8" t="s">
        <v>285</v>
      </c>
      <c r="C41" s="56" t="s">
        <v>361</v>
      </c>
      <c r="D41" s="66"/>
      <c r="E41" s="66"/>
      <c r="F41" s="66"/>
      <c r="G41" s="66"/>
      <c r="H41" s="66">
        <v>4</v>
      </c>
      <c r="I41" s="66">
        <v>3</v>
      </c>
      <c r="J41" s="16" t="s">
        <v>361</v>
      </c>
      <c r="K41" s="16" t="s">
        <v>361</v>
      </c>
      <c r="L41" s="16" t="s">
        <v>361</v>
      </c>
      <c r="M41" s="16" t="s">
        <v>361</v>
      </c>
      <c r="N41" s="4" t="s">
        <v>361</v>
      </c>
      <c r="O41" s="16" t="s">
        <v>361</v>
      </c>
      <c r="P41" s="16" t="s">
        <v>361</v>
      </c>
      <c r="Q41" s="16" t="s">
        <v>361</v>
      </c>
      <c r="R41" s="4" t="s">
        <v>361</v>
      </c>
      <c r="S41" s="16" t="s">
        <v>361</v>
      </c>
      <c r="T41" s="16" t="s">
        <v>361</v>
      </c>
      <c r="U41" s="16" t="s">
        <v>361</v>
      </c>
      <c r="V41" s="16" t="s">
        <v>361</v>
      </c>
      <c r="W41" s="16" t="s">
        <v>361</v>
      </c>
      <c r="X41" s="16" t="s">
        <v>361</v>
      </c>
      <c r="Y41" s="16" t="s">
        <v>361</v>
      </c>
      <c r="Z41" s="16" t="s">
        <v>361</v>
      </c>
      <c r="AA41" s="16" t="s">
        <v>361</v>
      </c>
      <c r="AB41" s="16" t="s">
        <v>361</v>
      </c>
      <c r="AC41" s="16" t="s">
        <v>361</v>
      </c>
      <c r="AD41" s="16" t="s">
        <v>361</v>
      </c>
      <c r="AE41" s="16" t="s">
        <v>361</v>
      </c>
      <c r="AF41" s="16" t="s">
        <v>361</v>
      </c>
      <c r="AG41" s="16" t="s">
        <v>361</v>
      </c>
      <c r="AH41" s="16" t="s">
        <v>361</v>
      </c>
      <c r="AI41" s="16" t="s">
        <v>361</v>
      </c>
      <c r="AJ41" s="16" t="s">
        <v>361</v>
      </c>
      <c r="AK41" s="16" t="s">
        <v>361</v>
      </c>
      <c r="AL41" s="16" t="s">
        <v>361</v>
      </c>
      <c r="AM41" s="16" t="s">
        <v>361</v>
      </c>
      <c r="AN41" s="16" t="s">
        <v>361</v>
      </c>
      <c r="AO41" s="56" t="s">
        <v>361</v>
      </c>
      <c r="AP41" s="56" t="s">
        <v>361</v>
      </c>
      <c r="AQ41" s="16" t="s">
        <v>361</v>
      </c>
      <c r="AR41" s="16" t="s">
        <v>361</v>
      </c>
      <c r="AS41" s="16" t="s">
        <v>361</v>
      </c>
      <c r="AT41" s="16" t="s">
        <v>361</v>
      </c>
      <c r="AU41" s="56" t="s">
        <v>361</v>
      </c>
      <c r="AV41" s="56" t="s">
        <v>361</v>
      </c>
      <c r="AW41" s="56" t="s">
        <v>361</v>
      </c>
      <c r="AX41" s="56" t="s">
        <v>361</v>
      </c>
      <c r="AY41" s="56" t="s">
        <v>361</v>
      </c>
      <c r="AZ41" s="56" t="s">
        <v>361</v>
      </c>
      <c r="BA41" s="56" t="s">
        <v>361</v>
      </c>
      <c r="BB41" s="56" t="s">
        <v>361</v>
      </c>
      <c r="BC41" s="56" t="s">
        <v>361</v>
      </c>
      <c r="BD41" s="56" t="s">
        <v>361</v>
      </c>
      <c r="BE41" s="56" t="s">
        <v>361</v>
      </c>
      <c r="BF41" s="56" t="s">
        <v>361</v>
      </c>
      <c r="BG41" s="56" t="s">
        <v>361</v>
      </c>
      <c r="BH41" s="56" t="s">
        <v>361</v>
      </c>
      <c r="BI41" s="56" t="s">
        <v>361</v>
      </c>
      <c r="BJ41" s="56" t="s">
        <v>361</v>
      </c>
      <c r="BK41" s="56" t="s">
        <v>361</v>
      </c>
      <c r="BL41" s="56" t="s">
        <v>361</v>
      </c>
      <c r="BM41" s="56" t="s">
        <v>361</v>
      </c>
      <c r="BN41" s="16">
        <v>4.8</v>
      </c>
      <c r="BO41" s="16">
        <v>5.6</v>
      </c>
      <c r="BP41" s="16">
        <v>5.4</v>
      </c>
      <c r="BQ41" s="16">
        <v>7.6</v>
      </c>
      <c r="BR41" s="16">
        <v>5.2</v>
      </c>
      <c r="BS41" s="16">
        <v>6.5</v>
      </c>
      <c r="BT41" s="16">
        <v>7</v>
      </c>
      <c r="BU41" s="16">
        <f>AVERAGE(BV41:BW41)</f>
        <v>5.6</v>
      </c>
      <c r="BV41" s="16">
        <v>6.1</v>
      </c>
      <c r="BW41" s="16">
        <v>5.1</v>
      </c>
      <c r="BX41" s="16">
        <v>5.8</v>
      </c>
      <c r="BY41" s="16">
        <v>5.8</v>
      </c>
      <c r="BZ41" s="16">
        <v>5.8</v>
      </c>
      <c r="CA41" s="16">
        <v>4.4</v>
      </c>
      <c r="CB41" s="16">
        <v>4</v>
      </c>
      <c r="CC41" s="16">
        <v>5.6</v>
      </c>
      <c r="CD41" s="16">
        <v>4.9</v>
      </c>
      <c r="CE41" s="16">
        <v>4.7</v>
      </c>
      <c r="CF41" s="16">
        <v>6.3</v>
      </c>
      <c r="CG41" s="16">
        <v>5.8</v>
      </c>
      <c r="CH41" s="16">
        <v>10.1</v>
      </c>
      <c r="CI41" s="16">
        <v>6.8</v>
      </c>
      <c r="CJ41" s="16">
        <v>7.1</v>
      </c>
      <c r="CK41" s="16">
        <v>5.4</v>
      </c>
      <c r="CL41" s="16">
        <v>5.9</v>
      </c>
      <c r="CM41" s="16">
        <v>5.9</v>
      </c>
      <c r="CN41" s="16">
        <v>5.7</v>
      </c>
      <c r="CO41" s="16">
        <v>6.8</v>
      </c>
      <c r="CP41" s="16">
        <v>6.9</v>
      </c>
      <c r="CQ41" s="71">
        <v>5.8</v>
      </c>
      <c r="CR41" s="16">
        <v>6</v>
      </c>
      <c r="CS41" s="16">
        <v>7.4</v>
      </c>
      <c r="CT41" s="16">
        <v>6.4</v>
      </c>
      <c r="CU41" s="16">
        <v>6.9</v>
      </c>
      <c r="CV41" s="16">
        <v>6.9</v>
      </c>
      <c r="CW41" s="16">
        <v>8.7</v>
      </c>
      <c r="CX41" s="16">
        <v>6</v>
      </c>
      <c r="CY41" s="16">
        <v>8.4</v>
      </c>
      <c r="CZ41" s="16">
        <v>7.8</v>
      </c>
      <c r="DA41" s="16">
        <v>9.2</v>
      </c>
      <c r="DB41" s="16">
        <v>9.4</v>
      </c>
      <c r="DC41" s="16">
        <v>7.2</v>
      </c>
      <c r="DD41" s="16">
        <v>9.1</v>
      </c>
      <c r="DE41" s="16">
        <v>9</v>
      </c>
      <c r="DF41" s="16">
        <v>9.2</v>
      </c>
      <c r="DG41" s="16">
        <v>10.2</v>
      </c>
      <c r="DH41" s="16">
        <v>12.3</v>
      </c>
      <c r="DI41" s="16">
        <v>9.5</v>
      </c>
      <c r="DJ41" s="16">
        <v>8.4</v>
      </c>
      <c r="DK41" s="16">
        <v>7.3</v>
      </c>
      <c r="DL41" s="16">
        <v>6.3</v>
      </c>
      <c r="DM41" s="16">
        <v>10.8</v>
      </c>
      <c r="DN41" s="3">
        <v>8.7</v>
      </c>
      <c r="DO41" s="3">
        <v>9.4</v>
      </c>
      <c r="DP41" s="3">
        <v>8.2</v>
      </c>
      <c r="DQ41" s="3">
        <v>8.3</v>
      </c>
      <c r="DR41" s="3">
        <v>7.5</v>
      </c>
      <c r="DS41" s="3">
        <v>7</v>
      </c>
      <c r="DT41" s="3">
        <v>7.1</v>
      </c>
      <c r="DU41" s="3">
        <v>7.7</v>
      </c>
      <c r="DV41" s="3">
        <v>7.6</v>
      </c>
      <c r="DW41" s="3">
        <v>7.5</v>
      </c>
      <c r="DX41" s="3">
        <v>5.5</v>
      </c>
      <c r="DY41" s="3">
        <v>10.1</v>
      </c>
      <c r="DZ41" s="3">
        <v>7</v>
      </c>
      <c r="EA41" s="3">
        <v>7.1</v>
      </c>
      <c r="EB41" s="3">
        <v>8.7</v>
      </c>
      <c r="EC41" s="3">
        <v>7.9</v>
      </c>
      <c r="ED41" s="3">
        <v>8.525576730190572</v>
      </c>
      <c r="EE41" s="3">
        <v>8</v>
      </c>
      <c r="EF41" s="72">
        <v>4.8</v>
      </c>
      <c r="EG41" s="3">
        <v>5</v>
      </c>
      <c r="EH41" s="3">
        <v>4</v>
      </c>
      <c r="EI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ht="12.75">
      <c r="A42" s="14">
        <v>15</v>
      </c>
      <c r="B42" s="8" t="s">
        <v>368</v>
      </c>
      <c r="C42" s="87">
        <f>VLOOKUP(A42,new,5,FALSE)</f>
        <v>22.7</v>
      </c>
      <c r="D42" s="100">
        <v>20</v>
      </c>
      <c r="E42" s="100">
        <v>18</v>
      </c>
      <c r="F42" s="100"/>
      <c r="G42" s="100">
        <v>15</v>
      </c>
      <c r="H42" s="100">
        <v>18</v>
      </c>
      <c r="I42" s="100">
        <v>19</v>
      </c>
      <c r="J42" s="16">
        <v>22.7</v>
      </c>
      <c r="K42" s="16">
        <v>24</v>
      </c>
      <c r="L42" s="16">
        <v>23.8</v>
      </c>
      <c r="M42" s="16">
        <v>21.6</v>
      </c>
      <c r="N42" s="4">
        <v>23.5</v>
      </c>
      <c r="O42" s="16">
        <v>22.9</v>
      </c>
      <c r="P42" s="16">
        <v>22.4</v>
      </c>
      <c r="Q42" s="16">
        <v>20.8</v>
      </c>
      <c r="R42" s="29">
        <v>16.6</v>
      </c>
      <c r="S42" s="16">
        <v>20.1</v>
      </c>
      <c r="T42" s="16">
        <v>18.2</v>
      </c>
      <c r="U42" s="16">
        <v>18.1</v>
      </c>
      <c r="V42" s="16">
        <v>21.1</v>
      </c>
      <c r="W42" s="16">
        <v>19.9</v>
      </c>
      <c r="X42" s="16">
        <v>19.9</v>
      </c>
      <c r="Y42" s="16">
        <v>18.8</v>
      </c>
      <c r="Z42" s="16">
        <v>17.7</v>
      </c>
      <c r="AA42" s="16">
        <v>15.3</v>
      </c>
      <c r="AB42" s="16">
        <v>12</v>
      </c>
      <c r="AC42" s="16">
        <v>12.1</v>
      </c>
      <c r="AD42" s="16">
        <v>11.8</v>
      </c>
      <c r="AE42" s="16">
        <v>11.9</v>
      </c>
      <c r="AF42" s="16">
        <v>18.2</v>
      </c>
      <c r="AG42" s="16">
        <v>11.6</v>
      </c>
      <c r="AH42" s="16">
        <v>16.9</v>
      </c>
      <c r="AI42" s="16">
        <v>22.5</v>
      </c>
      <c r="AJ42" s="16">
        <v>18.7</v>
      </c>
      <c r="AK42" s="16">
        <v>20.4</v>
      </c>
      <c r="AL42" s="16">
        <v>9.9</v>
      </c>
      <c r="AM42" s="16">
        <v>18.1</v>
      </c>
      <c r="AN42" s="16">
        <v>15.1</v>
      </c>
      <c r="AO42" s="16">
        <v>14</v>
      </c>
      <c r="AP42" s="16">
        <v>13</v>
      </c>
      <c r="AQ42" s="16">
        <v>14.7</v>
      </c>
      <c r="AR42" s="16">
        <v>13.1</v>
      </c>
      <c r="AS42" s="16">
        <v>18.3</v>
      </c>
      <c r="AT42" s="16">
        <v>12.5</v>
      </c>
      <c r="AU42" s="16">
        <v>19.4</v>
      </c>
      <c r="AV42" s="66">
        <v>3.5</v>
      </c>
      <c r="AW42" s="16">
        <v>14.7</v>
      </c>
      <c r="AX42" s="16">
        <v>16.4</v>
      </c>
      <c r="AY42" s="16">
        <v>16</v>
      </c>
      <c r="AZ42" s="16">
        <v>14.8</v>
      </c>
      <c r="BA42" s="16">
        <v>15.9</v>
      </c>
      <c r="BB42" s="16">
        <v>15.7</v>
      </c>
      <c r="BC42" s="16">
        <v>21.7</v>
      </c>
      <c r="BD42" s="16">
        <v>17.2</v>
      </c>
      <c r="BE42" s="16">
        <v>21.5</v>
      </c>
      <c r="BF42" s="16">
        <v>19.5</v>
      </c>
      <c r="BG42" s="16">
        <v>22.7</v>
      </c>
      <c r="BH42" s="16">
        <v>20.1</v>
      </c>
      <c r="BI42" s="16">
        <v>19.8</v>
      </c>
      <c r="BJ42" s="16">
        <v>19.8</v>
      </c>
      <c r="BK42" s="16">
        <v>18.3</v>
      </c>
      <c r="BL42" s="16">
        <v>24.3</v>
      </c>
      <c r="BM42" s="16">
        <v>20.4</v>
      </c>
      <c r="BN42" s="16">
        <v>16.2</v>
      </c>
      <c r="BO42" s="16">
        <v>18.5</v>
      </c>
      <c r="BP42" s="16">
        <v>17.6</v>
      </c>
      <c r="BQ42" s="16">
        <v>17.7</v>
      </c>
      <c r="BR42" s="16">
        <v>19.5</v>
      </c>
      <c r="BS42" s="16">
        <v>19.7</v>
      </c>
      <c r="BT42" s="16">
        <v>22.6</v>
      </c>
      <c r="BU42" s="16">
        <f>AVERAGE(BV42:BW42)</f>
        <v>14.950000000000001</v>
      </c>
      <c r="BV42" s="16">
        <v>13.3</v>
      </c>
      <c r="BW42" s="16">
        <v>16.6</v>
      </c>
      <c r="BX42" s="16">
        <v>19</v>
      </c>
      <c r="BY42" s="16">
        <v>20.4</v>
      </c>
      <c r="BZ42" s="16">
        <v>18.2</v>
      </c>
      <c r="CA42" s="16">
        <v>18.8</v>
      </c>
      <c r="CB42" s="16">
        <v>18.9</v>
      </c>
      <c r="CC42" s="16">
        <v>20.9</v>
      </c>
      <c r="CD42" s="16">
        <v>15.8</v>
      </c>
      <c r="CE42" s="16">
        <v>10.6</v>
      </c>
      <c r="CF42" s="16">
        <v>12.9</v>
      </c>
      <c r="CG42" s="16">
        <v>13.4</v>
      </c>
      <c r="CH42" s="16">
        <v>15.8</v>
      </c>
      <c r="CI42" s="16">
        <v>10.5</v>
      </c>
      <c r="CJ42" s="16">
        <v>14.9</v>
      </c>
      <c r="CK42" s="16">
        <v>19.9</v>
      </c>
      <c r="CL42" s="16">
        <v>18.2</v>
      </c>
      <c r="CM42" s="16">
        <v>17.2</v>
      </c>
      <c r="CN42" s="16">
        <v>15</v>
      </c>
      <c r="CO42" s="16">
        <v>12.6</v>
      </c>
      <c r="CP42" s="16">
        <v>12</v>
      </c>
      <c r="CQ42" s="71">
        <v>12.7</v>
      </c>
      <c r="CR42" s="16">
        <v>16.3</v>
      </c>
      <c r="CS42" s="16">
        <v>20.8</v>
      </c>
      <c r="CT42" s="16">
        <v>23.1</v>
      </c>
      <c r="CU42" s="16">
        <v>21</v>
      </c>
      <c r="CV42" s="16">
        <v>14.9</v>
      </c>
      <c r="CW42" s="16">
        <v>19</v>
      </c>
      <c r="CX42" s="16">
        <v>15.8</v>
      </c>
      <c r="CY42" s="16">
        <v>17.3</v>
      </c>
      <c r="CZ42" s="16">
        <v>18</v>
      </c>
      <c r="DA42" s="16">
        <v>18.4</v>
      </c>
      <c r="DB42" s="16">
        <v>16.9</v>
      </c>
      <c r="DC42" s="16">
        <v>22.5</v>
      </c>
      <c r="DD42" s="16">
        <v>13.9</v>
      </c>
      <c r="DE42" s="16">
        <v>18.3</v>
      </c>
      <c r="DF42" s="16">
        <v>20.3</v>
      </c>
      <c r="DG42" s="16">
        <v>16.9</v>
      </c>
      <c r="DH42" s="16">
        <v>17.4</v>
      </c>
      <c r="DI42" s="16">
        <v>14.5</v>
      </c>
      <c r="DJ42" s="16">
        <v>15.7</v>
      </c>
      <c r="DK42" s="16">
        <v>18.8</v>
      </c>
      <c r="DL42" s="16">
        <v>16.4</v>
      </c>
      <c r="DM42" s="16">
        <v>14.1</v>
      </c>
      <c r="DN42" s="3">
        <v>17.4</v>
      </c>
      <c r="DO42" s="3">
        <v>19.5</v>
      </c>
      <c r="DP42" s="3">
        <v>17.8</v>
      </c>
      <c r="DQ42" s="3">
        <v>15.6</v>
      </c>
      <c r="DR42" s="3">
        <v>17.9</v>
      </c>
      <c r="DS42" s="3">
        <v>14.2</v>
      </c>
      <c r="DT42" s="3">
        <v>22.2</v>
      </c>
      <c r="DU42" s="3">
        <v>19</v>
      </c>
      <c r="DV42" s="3">
        <v>15.7</v>
      </c>
      <c r="DW42" s="3">
        <v>15.1</v>
      </c>
      <c r="DX42" s="3">
        <v>15.9</v>
      </c>
      <c r="DY42" s="3">
        <v>16.4</v>
      </c>
      <c r="DZ42" s="3">
        <v>17.2</v>
      </c>
      <c r="EA42" s="3">
        <v>14.5</v>
      </c>
      <c r="EB42" s="3">
        <v>14.3</v>
      </c>
      <c r="EC42" s="3">
        <v>16</v>
      </c>
      <c r="ED42" s="3">
        <v>14.44332998996991</v>
      </c>
      <c r="EE42" s="3">
        <v>16.9</v>
      </c>
      <c r="EF42" s="72">
        <v>11.9</v>
      </c>
      <c r="EG42" s="3">
        <v>21</v>
      </c>
      <c r="EH42" s="3">
        <v>14</v>
      </c>
      <c r="EI42" s="3">
        <v>20</v>
      </c>
      <c r="EJ42" s="3">
        <v>17</v>
      </c>
      <c r="EK42" s="3">
        <v>16</v>
      </c>
      <c r="EL42" s="3">
        <v>16.3</v>
      </c>
      <c r="EM42" s="3">
        <v>15.7</v>
      </c>
      <c r="EN42" s="3">
        <v>15.6</v>
      </c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ht="12.75" customHeight="1">
      <c r="A43" s="14">
        <v>16.5</v>
      </c>
      <c r="B43" s="8" t="s">
        <v>10</v>
      </c>
      <c r="C43" s="85">
        <f>VLOOKUP(A43,new,5,FALSE)</f>
        <v>0</v>
      </c>
      <c r="D43" s="88"/>
      <c r="E43" s="88"/>
      <c r="F43" s="88"/>
      <c r="G43" s="88">
        <v>3</v>
      </c>
      <c r="H43" s="88"/>
      <c r="I43" s="101" t="s">
        <v>2</v>
      </c>
      <c r="J43" s="16">
        <v>0</v>
      </c>
      <c r="K43" s="16">
        <v>0</v>
      </c>
      <c r="L43" s="16">
        <v>0</v>
      </c>
      <c r="M43" s="16">
        <v>0</v>
      </c>
      <c r="N43" s="4">
        <v>0</v>
      </c>
      <c r="O43" s="16">
        <v>0</v>
      </c>
      <c r="P43" s="16">
        <v>0</v>
      </c>
      <c r="Q43" s="16">
        <v>0</v>
      </c>
      <c r="R43" s="29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6.3</v>
      </c>
      <c r="AC43" s="16">
        <v>5.9</v>
      </c>
      <c r="AD43" s="16">
        <v>6.2</v>
      </c>
      <c r="AE43" s="16">
        <v>9.2</v>
      </c>
      <c r="AF43" s="16">
        <v>0</v>
      </c>
      <c r="AG43" s="16">
        <v>9.3</v>
      </c>
      <c r="AH43" s="16">
        <v>9.2</v>
      </c>
      <c r="AI43" s="16">
        <v>0</v>
      </c>
      <c r="AJ43" s="16">
        <v>11.8</v>
      </c>
      <c r="AK43" s="16" t="s">
        <v>2</v>
      </c>
      <c r="AL43" s="16">
        <v>7.1</v>
      </c>
      <c r="AM43" s="16" t="s">
        <v>2</v>
      </c>
      <c r="AN43" s="16">
        <v>9.5</v>
      </c>
      <c r="AO43" s="16"/>
      <c r="AP43" s="16"/>
      <c r="AQ43" s="16"/>
      <c r="AR43" s="16"/>
      <c r="AS43" s="16"/>
      <c r="AT43" s="16"/>
      <c r="AU43" s="16"/>
      <c r="AV43" s="6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35"/>
      <c r="CA43" s="35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71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72"/>
      <c r="EG43" s="3"/>
      <c r="EH43" s="3"/>
      <c r="EI43" s="3">
        <v>1</v>
      </c>
      <c r="EJ43" s="3">
        <v>17</v>
      </c>
      <c r="EK43" s="3">
        <v>21</v>
      </c>
      <c r="EL43" s="3">
        <v>17.9</v>
      </c>
      <c r="EM43" s="3">
        <v>10.9</v>
      </c>
      <c r="EN43" s="3">
        <v>16.6</v>
      </c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ht="12.75">
      <c r="A44" s="14">
        <v>14</v>
      </c>
      <c r="B44" s="8" t="s">
        <v>369</v>
      </c>
      <c r="C44" s="87">
        <f>VLOOKUP(A44,new,5,FALSE)</f>
        <v>17.3</v>
      </c>
      <c r="D44" s="100">
        <v>18</v>
      </c>
      <c r="E44" s="100">
        <v>18</v>
      </c>
      <c r="F44" s="100"/>
      <c r="G44" s="100">
        <v>16</v>
      </c>
      <c r="H44" s="100">
        <v>16</v>
      </c>
      <c r="I44" s="100">
        <v>15</v>
      </c>
      <c r="J44" s="16">
        <v>17.3</v>
      </c>
      <c r="K44" s="16">
        <v>14.6</v>
      </c>
      <c r="L44" s="16">
        <v>21.4</v>
      </c>
      <c r="M44" s="16">
        <v>23.8</v>
      </c>
      <c r="N44" s="16">
        <v>25.7</v>
      </c>
      <c r="O44" s="16">
        <v>22.6</v>
      </c>
      <c r="P44" s="16">
        <v>23.2</v>
      </c>
      <c r="Q44" s="16">
        <v>23.9</v>
      </c>
      <c r="R44" s="29">
        <v>20.1</v>
      </c>
      <c r="S44" s="16">
        <v>27.6</v>
      </c>
      <c r="T44" s="16">
        <v>23.8</v>
      </c>
      <c r="U44" s="16">
        <v>24.4</v>
      </c>
      <c r="V44" s="16">
        <v>24.3</v>
      </c>
      <c r="W44" s="16">
        <v>23.5</v>
      </c>
      <c r="X44" s="16">
        <v>24.7</v>
      </c>
      <c r="Y44" s="16">
        <v>24.3</v>
      </c>
      <c r="Z44" s="16">
        <v>21.1</v>
      </c>
      <c r="AA44" s="16">
        <v>20.7</v>
      </c>
      <c r="AB44" s="16">
        <v>10.9</v>
      </c>
      <c r="AC44" s="16">
        <v>13.2</v>
      </c>
      <c r="AD44" s="16">
        <v>14</v>
      </c>
      <c r="AE44" s="16">
        <v>10.5</v>
      </c>
      <c r="AF44" s="16">
        <v>9.8</v>
      </c>
      <c r="AG44" s="16">
        <v>12.3</v>
      </c>
      <c r="AH44" s="16">
        <v>12.5</v>
      </c>
      <c r="AI44" s="16">
        <v>18.3</v>
      </c>
      <c r="AJ44" s="16">
        <v>11.6</v>
      </c>
      <c r="AK44" s="16">
        <v>13.4</v>
      </c>
      <c r="AL44" s="16">
        <v>13.4</v>
      </c>
      <c r="AM44" s="16">
        <v>16</v>
      </c>
      <c r="AN44" s="16">
        <v>16.2</v>
      </c>
      <c r="AO44" s="16">
        <v>11.6</v>
      </c>
      <c r="AP44" s="16">
        <v>14</v>
      </c>
      <c r="AQ44" s="16">
        <v>13.9</v>
      </c>
      <c r="AR44" s="16">
        <v>9.8</v>
      </c>
      <c r="AS44" s="16">
        <v>18</v>
      </c>
      <c r="AT44" s="16">
        <v>17</v>
      </c>
      <c r="AU44" s="16">
        <v>18</v>
      </c>
      <c r="AV44" s="66">
        <v>34.9</v>
      </c>
      <c r="AW44" s="16">
        <v>9.5</v>
      </c>
      <c r="AX44" s="16">
        <v>10.8</v>
      </c>
      <c r="AY44" s="16">
        <v>12.3</v>
      </c>
      <c r="AZ44" s="16">
        <v>12.6</v>
      </c>
      <c r="BA44" s="16">
        <v>15.4</v>
      </c>
      <c r="BB44" s="16">
        <v>13.8</v>
      </c>
      <c r="BC44" s="16">
        <v>13.8</v>
      </c>
      <c r="BD44" s="16">
        <v>13.5</v>
      </c>
      <c r="BE44" s="16">
        <v>11.1</v>
      </c>
      <c r="BF44" s="16">
        <v>17.1</v>
      </c>
      <c r="BG44" s="16">
        <v>13.6</v>
      </c>
      <c r="BH44" s="16">
        <v>20.3</v>
      </c>
      <c r="BI44" s="16">
        <v>18.9</v>
      </c>
      <c r="BJ44" s="16">
        <v>18.9</v>
      </c>
      <c r="BK44" s="16">
        <v>17.3</v>
      </c>
      <c r="BL44" s="16">
        <v>15.9</v>
      </c>
      <c r="BM44" s="16">
        <v>17.1</v>
      </c>
      <c r="BN44" s="16">
        <v>17.1</v>
      </c>
      <c r="BO44" s="16">
        <v>16.8</v>
      </c>
      <c r="BP44" s="16">
        <v>14.1</v>
      </c>
      <c r="BQ44" s="16">
        <v>14.4</v>
      </c>
      <c r="BR44" s="16">
        <v>13.6</v>
      </c>
      <c r="BS44" s="16">
        <v>15.2</v>
      </c>
      <c r="BT44" s="16">
        <v>17.9</v>
      </c>
      <c r="BU44" s="16">
        <f>AVERAGE(BV44:BW44)</f>
        <v>12.7</v>
      </c>
      <c r="BV44" s="16">
        <v>13</v>
      </c>
      <c r="BW44" s="16">
        <v>12.4</v>
      </c>
      <c r="BX44" s="16">
        <v>12.5</v>
      </c>
      <c r="BY44" s="16">
        <v>14.7</v>
      </c>
      <c r="BZ44" s="16">
        <v>15.4</v>
      </c>
      <c r="CA44" s="16">
        <v>20.7</v>
      </c>
      <c r="CB44" s="16">
        <v>17.8</v>
      </c>
      <c r="CC44" s="16">
        <v>10.9</v>
      </c>
      <c r="CD44" s="16">
        <v>22.4</v>
      </c>
      <c r="CE44" s="16">
        <v>22.3</v>
      </c>
      <c r="CF44" s="16">
        <v>25.6</v>
      </c>
      <c r="CG44" s="16">
        <v>22.8</v>
      </c>
      <c r="CH44" s="16">
        <v>25.8</v>
      </c>
      <c r="CI44" s="16">
        <v>21.7</v>
      </c>
      <c r="CJ44" s="16">
        <v>22.5</v>
      </c>
      <c r="CK44" s="16">
        <v>23.7</v>
      </c>
      <c r="CL44" s="16">
        <v>25.4</v>
      </c>
      <c r="CM44" s="16">
        <v>22.3</v>
      </c>
      <c r="CN44" s="16">
        <v>26.3</v>
      </c>
      <c r="CO44" s="16">
        <v>23.3</v>
      </c>
      <c r="CP44" s="16">
        <v>22.1</v>
      </c>
      <c r="CQ44" s="71">
        <v>10.1</v>
      </c>
      <c r="CR44" s="16">
        <v>13.4</v>
      </c>
      <c r="CS44" s="16">
        <v>14.5</v>
      </c>
      <c r="CT44" s="16">
        <v>13.4</v>
      </c>
      <c r="CU44" s="16">
        <v>14.9</v>
      </c>
      <c r="CV44" s="16">
        <v>11.6</v>
      </c>
      <c r="CW44" s="16">
        <v>10</v>
      </c>
      <c r="CX44" s="16">
        <v>10.9</v>
      </c>
      <c r="CY44" s="16">
        <v>12.1</v>
      </c>
      <c r="CZ44" s="16">
        <v>10.7</v>
      </c>
      <c r="DA44" s="16">
        <v>11.8</v>
      </c>
      <c r="DB44" s="16">
        <v>14.7</v>
      </c>
      <c r="DC44" s="16">
        <v>11.4</v>
      </c>
      <c r="DD44" s="16">
        <v>14.6</v>
      </c>
      <c r="DE44" s="16">
        <v>15</v>
      </c>
      <c r="DF44" s="16">
        <v>15</v>
      </c>
      <c r="DG44" s="16">
        <v>14.4</v>
      </c>
      <c r="DH44" s="16">
        <v>15.3</v>
      </c>
      <c r="DI44" s="16">
        <v>14.9</v>
      </c>
      <c r="DJ44" s="16">
        <v>11.7</v>
      </c>
      <c r="DK44" s="16">
        <v>17.5</v>
      </c>
      <c r="DL44" s="16">
        <v>14.9</v>
      </c>
      <c r="DM44" s="16">
        <v>15.9</v>
      </c>
      <c r="DN44" s="3">
        <v>17.6</v>
      </c>
      <c r="DO44" s="3">
        <v>14.6</v>
      </c>
      <c r="DP44" s="3">
        <v>15.2</v>
      </c>
      <c r="DQ44" s="3">
        <v>16.1</v>
      </c>
      <c r="DR44" s="3">
        <v>15.2</v>
      </c>
      <c r="DS44" s="3">
        <v>14.6</v>
      </c>
      <c r="DT44" s="3">
        <v>14.8</v>
      </c>
      <c r="DU44" s="3">
        <v>15.6</v>
      </c>
      <c r="DV44" s="3">
        <v>15.7</v>
      </c>
      <c r="DW44" s="3">
        <v>17.9</v>
      </c>
      <c r="DX44" s="3">
        <v>18.5</v>
      </c>
      <c r="DY44" s="3">
        <v>12.5</v>
      </c>
      <c r="DZ44" s="3">
        <v>13.7</v>
      </c>
      <c r="EA44" s="3">
        <v>13.3</v>
      </c>
      <c r="EB44" s="3">
        <v>12.4</v>
      </c>
      <c r="EC44" s="3">
        <v>13.4</v>
      </c>
      <c r="ED44" s="3">
        <v>12.236710130391172</v>
      </c>
      <c r="EE44" s="3">
        <v>14.7</v>
      </c>
      <c r="EF44" s="72">
        <v>12</v>
      </c>
      <c r="EG44" s="3">
        <v>11.6</v>
      </c>
      <c r="EH44" s="3">
        <v>15.7</v>
      </c>
      <c r="EI44" s="3">
        <v>1</v>
      </c>
      <c r="EJ44" s="3" t="s">
        <v>154</v>
      </c>
      <c r="EK44" s="3" t="s">
        <v>155</v>
      </c>
      <c r="EL44" s="3" t="s">
        <v>156</v>
      </c>
      <c r="EM44" s="3" t="s">
        <v>157</v>
      </c>
      <c r="EN44" s="3" t="s">
        <v>157</v>
      </c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ht="12.75">
      <c r="A45" s="14">
        <v>16</v>
      </c>
      <c r="B45" s="82" t="s">
        <v>394</v>
      </c>
      <c r="C45" s="35">
        <f>VLOOKUP(A45,new,5,FALSE)</f>
        <v>2.3</v>
      </c>
      <c r="D45" s="35"/>
      <c r="E45" s="16"/>
      <c r="F45" s="16"/>
      <c r="G45" s="16"/>
      <c r="H45" s="16"/>
      <c r="I45" s="102" t="s">
        <v>2</v>
      </c>
      <c r="J45" s="16">
        <v>2.3</v>
      </c>
      <c r="K45" s="16">
        <v>2</v>
      </c>
      <c r="L45" s="16">
        <v>2.1</v>
      </c>
      <c r="M45" s="16">
        <v>4</v>
      </c>
      <c r="N45" s="16">
        <v>0</v>
      </c>
      <c r="O45" s="16">
        <v>0</v>
      </c>
      <c r="P45" s="16">
        <v>0</v>
      </c>
      <c r="Q45" s="16">
        <v>0</v>
      </c>
      <c r="R45" s="29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 t="s">
        <v>2</v>
      </c>
      <c r="AI45" s="16" t="s">
        <v>2</v>
      </c>
      <c r="AJ45" s="16" t="s">
        <v>2</v>
      </c>
      <c r="AK45" s="16" t="s">
        <v>2</v>
      </c>
      <c r="AL45" s="16" t="s">
        <v>2</v>
      </c>
      <c r="AM45" s="16" t="s">
        <v>2</v>
      </c>
      <c r="AN45" s="16" t="s">
        <v>2</v>
      </c>
      <c r="AO45" s="16">
        <v>4.5</v>
      </c>
      <c r="AP45" s="56" t="s">
        <v>361</v>
      </c>
      <c r="AQ45" s="16" t="s">
        <v>361</v>
      </c>
      <c r="AR45" s="16" t="s">
        <v>361</v>
      </c>
      <c r="AS45" s="16" t="s">
        <v>361</v>
      </c>
      <c r="AT45" s="56" t="s">
        <v>361</v>
      </c>
      <c r="AU45" s="56" t="s">
        <v>361</v>
      </c>
      <c r="AV45" s="56" t="s">
        <v>361</v>
      </c>
      <c r="AW45" s="16">
        <v>3.7</v>
      </c>
      <c r="AX45" s="16">
        <v>9.9</v>
      </c>
      <c r="AY45" s="16">
        <v>12.7</v>
      </c>
      <c r="AZ45" s="16">
        <v>10.9</v>
      </c>
      <c r="BA45" s="16">
        <v>9.5</v>
      </c>
      <c r="BB45" s="16">
        <v>10.2</v>
      </c>
      <c r="BC45" s="16">
        <v>8.1</v>
      </c>
      <c r="BD45" s="16">
        <v>5.7</v>
      </c>
      <c r="BE45" s="16">
        <v>8.2</v>
      </c>
      <c r="BF45" s="16">
        <v>7.5</v>
      </c>
      <c r="BG45" s="16">
        <v>9.4</v>
      </c>
      <c r="BH45" s="16">
        <v>10.1</v>
      </c>
      <c r="BI45" s="16">
        <v>7.8</v>
      </c>
      <c r="BJ45" s="16">
        <v>7.8</v>
      </c>
      <c r="BK45" s="16">
        <v>8</v>
      </c>
      <c r="BL45" s="16">
        <v>8.9</v>
      </c>
      <c r="BM45" s="16">
        <v>9.2</v>
      </c>
      <c r="BN45" s="16">
        <v>6.1</v>
      </c>
      <c r="BO45" s="16">
        <v>7.7</v>
      </c>
      <c r="BP45" s="16">
        <v>6.7</v>
      </c>
      <c r="BQ45" s="16">
        <v>7.3</v>
      </c>
      <c r="BR45" s="16">
        <v>7.9</v>
      </c>
      <c r="BS45" s="16">
        <v>9.2</v>
      </c>
      <c r="BT45" s="16">
        <v>9.1</v>
      </c>
      <c r="BU45" s="16">
        <f>AVERAGE(BV45:BW45)</f>
        <v>7.55</v>
      </c>
      <c r="BV45" s="16">
        <v>8.6</v>
      </c>
      <c r="BW45" s="16">
        <v>6.5</v>
      </c>
      <c r="BX45" s="16">
        <v>7.4</v>
      </c>
      <c r="BY45" s="16">
        <v>4.4</v>
      </c>
      <c r="BZ45" s="16">
        <v>6</v>
      </c>
      <c r="CA45" s="16">
        <v>5.1</v>
      </c>
      <c r="CB45" s="16">
        <v>4.3</v>
      </c>
      <c r="CC45" s="16">
        <v>11.3</v>
      </c>
      <c r="CD45" s="16">
        <v>7.2</v>
      </c>
      <c r="CE45" s="16">
        <v>8.4</v>
      </c>
      <c r="CF45" s="16">
        <v>8.8</v>
      </c>
      <c r="CG45" s="16">
        <v>4.8</v>
      </c>
      <c r="CH45" s="16"/>
      <c r="CI45" s="16"/>
      <c r="CJ45" s="16"/>
      <c r="CK45" s="16"/>
      <c r="CL45" s="16"/>
      <c r="CM45" s="16"/>
      <c r="CP45" s="16"/>
      <c r="CQ45" s="73" t="s">
        <v>361</v>
      </c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72"/>
      <c r="EG45" s="3"/>
      <c r="EH45" s="3"/>
      <c r="EI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ht="12.75">
      <c r="A46" s="14">
        <v>20</v>
      </c>
      <c r="B46" s="82" t="s">
        <v>408</v>
      </c>
      <c r="C46" s="85">
        <f>VLOOKUP(A46,new,5,FALSE)</f>
        <v>0</v>
      </c>
      <c r="D46" s="85"/>
      <c r="E46" s="88"/>
      <c r="F46" s="88"/>
      <c r="G46" s="88"/>
      <c r="H46" s="88"/>
      <c r="I46" s="101" t="s">
        <v>2</v>
      </c>
      <c r="J46" s="16">
        <v>0</v>
      </c>
      <c r="K46" s="16">
        <v>0</v>
      </c>
      <c r="L46" s="16">
        <v>0</v>
      </c>
      <c r="M46" s="85">
        <v>0</v>
      </c>
      <c r="N46" s="88">
        <v>0</v>
      </c>
      <c r="O46" s="16">
        <v>0</v>
      </c>
      <c r="P46" s="16">
        <v>0</v>
      </c>
      <c r="Q46" s="88">
        <v>0</v>
      </c>
      <c r="R46" s="29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1.8</v>
      </c>
      <c r="AC46" s="16">
        <v>1.9</v>
      </c>
      <c r="AD46" s="16">
        <v>1.9</v>
      </c>
      <c r="AE46" s="16">
        <v>1.7</v>
      </c>
      <c r="AF46" s="16">
        <v>0</v>
      </c>
      <c r="AG46" s="16">
        <v>1.1</v>
      </c>
      <c r="AH46" s="16"/>
      <c r="AI46" s="16"/>
      <c r="AJ46" s="16"/>
      <c r="AK46" s="16"/>
      <c r="AL46" s="16"/>
      <c r="AM46" s="16"/>
      <c r="AN46" s="16"/>
      <c r="AO46" s="16"/>
      <c r="AP46" s="56"/>
      <c r="AQ46" s="16"/>
      <c r="AR46" s="16"/>
      <c r="AS46" s="16"/>
      <c r="AT46" s="56"/>
      <c r="AU46" s="56"/>
      <c r="AV46" s="5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P46" s="16"/>
      <c r="CQ46" s="73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72"/>
      <c r="EG46" s="3"/>
      <c r="EH46" s="3"/>
      <c r="EI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2:256" ht="12.75">
      <c r="B47" t="s">
        <v>245</v>
      </c>
      <c r="C47" s="16" t="e">
        <f>SUM(C7:C17,C41:C42,C43:C46,C36,C38,C39:C39,#REF!)</f>
        <v>#REF!</v>
      </c>
      <c r="D47" s="16">
        <v>100</v>
      </c>
      <c r="E47" s="16">
        <v>100</v>
      </c>
      <c r="F47" s="16"/>
      <c r="G47" s="16">
        <v>100</v>
      </c>
      <c r="H47" s="16">
        <v>100</v>
      </c>
      <c r="I47" s="16">
        <v>100</v>
      </c>
      <c r="J47" s="16">
        <v>100.1</v>
      </c>
      <c r="K47" s="16">
        <v>99.99999999999997</v>
      </c>
      <c r="L47" s="16">
        <v>100.2</v>
      </c>
      <c r="M47" s="16">
        <v>100</v>
      </c>
      <c r="N47" s="16">
        <v>99.89999999999999</v>
      </c>
      <c r="O47" s="16">
        <v>98.89999999999999</v>
      </c>
      <c r="P47" s="16">
        <v>100.3</v>
      </c>
      <c r="Q47" s="16">
        <v>100</v>
      </c>
      <c r="R47" s="29">
        <v>99.99999999999997</v>
      </c>
      <c r="S47" s="16" t="e">
        <f>S7+S8+S9+S10+S14+S17+S38+S39+#REF!+S42+S43+S44+S45+S36</f>
        <v>#REF!</v>
      </c>
      <c r="T47" s="16" t="e">
        <f>T7+T8+T9+T10+T14+T17+T38+T39+#REF!+T42+T43+T44+T45+T36</f>
        <v>#REF!</v>
      </c>
      <c r="U47" s="16" t="e">
        <f>U7+U8+U9+U10+U14+U17+U38+U39+#REF!+U42+U43+U44+U45+U36</f>
        <v>#REF!</v>
      </c>
      <c r="V47" s="16" t="e">
        <f>V7+V8+V9+V10+V14+V17+V38+V39+#REF!+V42+V43+V44+V45+V36</f>
        <v>#REF!</v>
      </c>
      <c r="W47" s="16" t="e">
        <f>W7+W8+W9+W10+W14+W17+W38+W39+#REF!+W42+W43+W44+W45+W36</f>
        <v>#REF!</v>
      </c>
      <c r="X47" s="16" t="e">
        <f>X7+X8+X9+X10+X14+X17+X38+X39+#REF!+X42+X43+X44+X45+X36</f>
        <v>#REF!</v>
      </c>
      <c r="Y47" s="16" t="e">
        <f>Y7+Y8+Y9+Y10+Y14+Y17+Y38+Y39+#REF!+Y42+Y43+Y44+Y45+Y36</f>
        <v>#REF!</v>
      </c>
      <c r="Z47" s="16" t="e">
        <f>Z7+Z8+Z9+Z10+Z14+Z17+Z38+Z39+#REF!+Z42+Z43+Z44+Z45+Z36</f>
        <v>#REF!</v>
      </c>
      <c r="AA47" s="16">
        <f>AA7+AA8+AA9+AA10+AA14+AA17+AA38+AA39+AA42+AA43+AA44+AA45+AA36</f>
        <v>99.00000000000001</v>
      </c>
      <c r="AB47" s="16">
        <v>100</v>
      </c>
      <c r="AC47" s="16">
        <v>100</v>
      </c>
      <c r="AD47" s="16">
        <v>100</v>
      </c>
      <c r="AE47" s="16">
        <v>100</v>
      </c>
      <c r="AF47" s="16">
        <v>100.00000000000001</v>
      </c>
      <c r="AG47" s="16">
        <v>100.00000000000001</v>
      </c>
      <c r="AH47" s="16">
        <v>99.99999999999997</v>
      </c>
      <c r="AI47" s="16">
        <v>99.99999999999999</v>
      </c>
      <c r="AJ47" s="16">
        <v>99.99999999999999</v>
      </c>
      <c r="AK47" s="16">
        <v>100.00000000000001</v>
      </c>
      <c r="AL47" s="16">
        <v>100.00000000000001</v>
      </c>
      <c r="AM47" s="16">
        <v>100</v>
      </c>
      <c r="AN47" s="16">
        <v>100.00000000000001</v>
      </c>
      <c r="AO47" s="16">
        <v>100.2</v>
      </c>
      <c r="AP47" s="16">
        <f>SUM(AP7:AP17,AP40:AP42,AP43:AP45)</f>
        <v>100</v>
      </c>
      <c r="AQ47" s="16">
        <f>SUM(AQ7:AQ17,AQ40:AQ42,AQ43:AQ45)</f>
        <v>100.00000000000001</v>
      </c>
      <c r="AR47" s="16">
        <f>SUM(AR7:AR17,AR40:AR42,AR43:AR45)</f>
        <v>100</v>
      </c>
      <c r="AS47" s="16">
        <f aca="true" t="shared" si="6" ref="AS47:BX47">SUM(AS7:AS14,AS40:AS42,AS43:AS45)</f>
        <v>100</v>
      </c>
      <c r="AT47" s="16">
        <f t="shared" si="6"/>
        <v>100</v>
      </c>
      <c r="AU47" s="16">
        <f t="shared" si="6"/>
        <v>100</v>
      </c>
      <c r="AV47" s="16">
        <f t="shared" si="6"/>
        <v>100</v>
      </c>
      <c r="AW47" s="16">
        <f t="shared" si="6"/>
        <v>100</v>
      </c>
      <c r="AX47" s="16">
        <f t="shared" si="6"/>
        <v>99.99999999999999</v>
      </c>
      <c r="AY47" s="16">
        <f t="shared" si="6"/>
        <v>100</v>
      </c>
      <c r="AZ47" s="16">
        <f t="shared" si="6"/>
        <v>100</v>
      </c>
      <c r="BA47" s="16">
        <f t="shared" si="6"/>
        <v>100</v>
      </c>
      <c r="BB47" s="16">
        <f t="shared" si="6"/>
        <v>100</v>
      </c>
      <c r="BC47" s="16">
        <f t="shared" si="6"/>
        <v>100</v>
      </c>
      <c r="BD47" s="16">
        <f t="shared" si="6"/>
        <v>100</v>
      </c>
      <c r="BE47" s="16">
        <f t="shared" si="6"/>
        <v>99.99999999999999</v>
      </c>
      <c r="BF47" s="16">
        <f t="shared" si="6"/>
        <v>100</v>
      </c>
      <c r="BG47" s="16">
        <f t="shared" si="6"/>
        <v>100</v>
      </c>
      <c r="BH47" s="16">
        <f t="shared" si="6"/>
        <v>100</v>
      </c>
      <c r="BI47" s="16">
        <f t="shared" si="6"/>
        <v>99.99999999999999</v>
      </c>
      <c r="BJ47" s="16">
        <f t="shared" si="6"/>
        <v>99.99999999999999</v>
      </c>
      <c r="BK47" s="16">
        <f t="shared" si="6"/>
        <v>100</v>
      </c>
      <c r="BL47" s="16">
        <f t="shared" si="6"/>
        <v>100</v>
      </c>
      <c r="BM47" s="16">
        <f t="shared" si="6"/>
        <v>100.00000000000001</v>
      </c>
      <c r="BN47" s="16">
        <f t="shared" si="6"/>
        <v>100</v>
      </c>
      <c r="BO47" s="16">
        <f t="shared" si="6"/>
        <v>100</v>
      </c>
      <c r="BP47" s="16">
        <f t="shared" si="6"/>
        <v>100</v>
      </c>
      <c r="BQ47" s="16">
        <f t="shared" si="6"/>
        <v>100</v>
      </c>
      <c r="BR47" s="16">
        <f t="shared" si="6"/>
        <v>100</v>
      </c>
      <c r="BS47" s="16">
        <f t="shared" si="6"/>
        <v>100</v>
      </c>
      <c r="BT47" s="16">
        <f t="shared" si="6"/>
        <v>100</v>
      </c>
      <c r="BU47" s="16">
        <f t="shared" si="6"/>
        <v>100</v>
      </c>
      <c r="BV47" s="16">
        <f t="shared" si="6"/>
        <v>100</v>
      </c>
      <c r="BW47" s="16">
        <f t="shared" si="6"/>
        <v>100</v>
      </c>
      <c r="BX47" s="16">
        <f t="shared" si="6"/>
        <v>100</v>
      </c>
      <c r="BY47" s="16">
        <f aca="true" t="shared" si="7" ref="BY47:DD47">SUM(BY7:BY14,BY40:BY42,BY43:BY45)</f>
        <v>100</v>
      </c>
      <c r="BZ47" s="16">
        <f t="shared" si="7"/>
        <v>100</v>
      </c>
      <c r="CA47" s="16">
        <f t="shared" si="7"/>
        <v>100</v>
      </c>
      <c r="CB47" s="16">
        <f t="shared" si="7"/>
        <v>100</v>
      </c>
      <c r="CC47" s="16">
        <f t="shared" si="7"/>
        <v>100</v>
      </c>
      <c r="CD47" s="16">
        <f t="shared" si="7"/>
        <v>99.99999999999999</v>
      </c>
      <c r="CE47" s="16">
        <f t="shared" si="7"/>
        <v>100</v>
      </c>
      <c r="CF47" s="16">
        <f t="shared" si="7"/>
        <v>100.00000000000001</v>
      </c>
      <c r="CG47" s="16">
        <f t="shared" si="7"/>
        <v>100</v>
      </c>
      <c r="CH47" s="16">
        <f t="shared" si="7"/>
        <v>100</v>
      </c>
      <c r="CI47" s="16">
        <f t="shared" si="7"/>
        <v>100</v>
      </c>
      <c r="CJ47" s="16">
        <f t="shared" si="7"/>
        <v>100</v>
      </c>
      <c r="CK47" s="16">
        <f t="shared" si="7"/>
        <v>99.99999999999999</v>
      </c>
      <c r="CL47" s="16">
        <f t="shared" si="7"/>
        <v>100</v>
      </c>
      <c r="CM47" s="16">
        <f t="shared" si="7"/>
        <v>100</v>
      </c>
      <c r="CN47" s="16">
        <f t="shared" si="7"/>
        <v>100</v>
      </c>
      <c r="CO47" s="16">
        <f t="shared" si="7"/>
        <v>100</v>
      </c>
      <c r="CP47" s="16">
        <f t="shared" si="7"/>
        <v>100</v>
      </c>
      <c r="CQ47" s="71">
        <f t="shared" si="7"/>
        <v>100</v>
      </c>
      <c r="CR47" s="16">
        <f t="shared" si="7"/>
        <v>100</v>
      </c>
      <c r="CS47" s="16">
        <f t="shared" si="7"/>
        <v>100</v>
      </c>
      <c r="CT47" s="16">
        <f t="shared" si="7"/>
        <v>100</v>
      </c>
      <c r="CU47" s="16">
        <f t="shared" si="7"/>
        <v>100</v>
      </c>
      <c r="CV47" s="16">
        <f t="shared" si="7"/>
        <v>100</v>
      </c>
      <c r="CW47" s="16">
        <f t="shared" si="7"/>
        <v>100</v>
      </c>
      <c r="CX47" s="16">
        <f t="shared" si="7"/>
        <v>99.99999999999999</v>
      </c>
      <c r="CY47" s="16">
        <f t="shared" si="7"/>
        <v>100</v>
      </c>
      <c r="CZ47" s="16">
        <f t="shared" si="7"/>
        <v>100</v>
      </c>
      <c r="DA47" s="16">
        <f t="shared" si="7"/>
        <v>100.00000000000001</v>
      </c>
      <c r="DB47" s="16">
        <f t="shared" si="7"/>
        <v>100.00000000000001</v>
      </c>
      <c r="DC47" s="16">
        <f t="shared" si="7"/>
        <v>100</v>
      </c>
      <c r="DD47" s="16">
        <f t="shared" si="7"/>
        <v>100</v>
      </c>
      <c r="DE47" s="16">
        <f aca="true" t="shared" si="8" ref="DE47:EN47">SUM(DE7:DE14,DE40:DE42,DE43:DE45)</f>
        <v>100</v>
      </c>
      <c r="DF47" s="16">
        <f t="shared" si="8"/>
        <v>100</v>
      </c>
      <c r="DG47" s="16">
        <f t="shared" si="8"/>
        <v>100</v>
      </c>
      <c r="DH47" s="16">
        <f t="shared" si="8"/>
        <v>99.99999999999999</v>
      </c>
      <c r="DI47" s="16">
        <f t="shared" si="8"/>
        <v>100</v>
      </c>
      <c r="DJ47" s="16">
        <f t="shared" si="8"/>
        <v>100.00000000000001</v>
      </c>
      <c r="DK47" s="16">
        <f t="shared" si="8"/>
        <v>100</v>
      </c>
      <c r="DL47" s="16">
        <f t="shared" si="8"/>
        <v>100</v>
      </c>
      <c r="DM47" s="16">
        <f t="shared" si="8"/>
        <v>100</v>
      </c>
      <c r="DN47" s="16">
        <f t="shared" si="8"/>
        <v>100</v>
      </c>
      <c r="DO47" s="16">
        <f t="shared" si="8"/>
        <v>100</v>
      </c>
      <c r="DP47" s="16">
        <f t="shared" si="8"/>
        <v>100</v>
      </c>
      <c r="DQ47" s="16">
        <f t="shared" si="8"/>
        <v>100</v>
      </c>
      <c r="DR47" s="16">
        <f t="shared" si="8"/>
        <v>100.00000000000001</v>
      </c>
      <c r="DS47" s="16">
        <f t="shared" si="8"/>
        <v>100.00000000000001</v>
      </c>
      <c r="DT47" s="16">
        <f t="shared" si="8"/>
        <v>100</v>
      </c>
      <c r="DU47" s="16">
        <f t="shared" si="8"/>
        <v>100</v>
      </c>
      <c r="DV47" s="16">
        <f t="shared" si="8"/>
        <v>100</v>
      </c>
      <c r="DW47" s="16">
        <f t="shared" si="8"/>
        <v>100</v>
      </c>
      <c r="DX47" s="16">
        <f t="shared" si="8"/>
        <v>100</v>
      </c>
      <c r="DY47" s="16">
        <f t="shared" si="8"/>
        <v>100</v>
      </c>
      <c r="DZ47" s="16">
        <f t="shared" si="8"/>
        <v>100</v>
      </c>
      <c r="EA47" s="16">
        <f t="shared" si="8"/>
        <v>99.99999999999999</v>
      </c>
      <c r="EB47" s="16">
        <f t="shared" si="8"/>
        <v>100</v>
      </c>
      <c r="EC47" s="16">
        <f t="shared" si="8"/>
        <v>100</v>
      </c>
      <c r="ED47" s="16">
        <f t="shared" si="8"/>
        <v>100.00000000000001</v>
      </c>
      <c r="EE47" s="16">
        <f t="shared" si="8"/>
        <v>99.99999999999999</v>
      </c>
      <c r="EF47" s="71">
        <f t="shared" si="8"/>
        <v>100</v>
      </c>
      <c r="EG47" s="16">
        <f t="shared" si="8"/>
        <v>100</v>
      </c>
      <c r="EH47" s="16">
        <f t="shared" si="8"/>
        <v>100</v>
      </c>
      <c r="EI47" s="16">
        <f t="shared" si="8"/>
        <v>100</v>
      </c>
      <c r="EJ47" s="16">
        <f t="shared" si="8"/>
        <v>100</v>
      </c>
      <c r="EK47" s="16">
        <f t="shared" si="8"/>
        <v>100</v>
      </c>
      <c r="EL47" s="16">
        <f t="shared" si="8"/>
        <v>100</v>
      </c>
      <c r="EM47" s="16">
        <f t="shared" si="8"/>
        <v>100.00000000000001</v>
      </c>
      <c r="EN47" s="16">
        <f t="shared" si="8"/>
        <v>100</v>
      </c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2:256" ht="12.75">
      <c r="B48" s="16" t="s">
        <v>273</v>
      </c>
      <c r="C48" s="16">
        <f>100-SUM(C42,C44:C46,C43)</f>
        <v>57.7</v>
      </c>
      <c r="D48" s="16">
        <v>60</v>
      </c>
      <c r="E48" s="16">
        <v>64</v>
      </c>
      <c r="F48" s="16"/>
      <c r="G48" s="16">
        <v>67</v>
      </c>
      <c r="H48" s="16">
        <v>63</v>
      </c>
      <c r="I48" s="16">
        <v>64</v>
      </c>
      <c r="J48" s="16">
        <v>57.7</v>
      </c>
      <c r="K48" s="16">
        <v>59.4</v>
      </c>
      <c r="L48" s="16">
        <v>52.699999999999996</v>
      </c>
      <c r="M48" s="16">
        <v>50.599999999999994</v>
      </c>
      <c r="N48" s="16">
        <v>50.8</v>
      </c>
      <c r="O48" s="16">
        <v>54.5</v>
      </c>
      <c r="P48" s="16"/>
      <c r="Q48" s="16">
        <v>55.3</v>
      </c>
      <c r="R48" s="29">
        <v>63.3</v>
      </c>
      <c r="S48" s="16">
        <v>52.3</v>
      </c>
      <c r="T48" s="16">
        <v>58</v>
      </c>
      <c r="U48" s="16">
        <v>57.5</v>
      </c>
      <c r="V48" s="16">
        <v>54.599999999999994</v>
      </c>
      <c r="W48" s="16">
        <f>100-SUM(W42,W44:W46,W43)</f>
        <v>56.6</v>
      </c>
      <c r="X48" s="16">
        <v>55.400000000000006</v>
      </c>
      <c r="Y48" s="16">
        <v>56.9</v>
      </c>
      <c r="Z48" s="88">
        <v>61.2</v>
      </c>
      <c r="AA48" s="88">
        <v>64</v>
      </c>
      <c r="AB48" s="16">
        <v>69</v>
      </c>
      <c r="AC48" s="88">
        <v>66.9</v>
      </c>
      <c r="AD48" s="16">
        <v>66.1</v>
      </c>
      <c r="AE48" s="88">
        <v>66.7</v>
      </c>
      <c r="AF48" s="16">
        <v>72</v>
      </c>
      <c r="AG48" s="16">
        <v>65.7</v>
      </c>
      <c r="AH48" s="16">
        <f>100-SUM(AH42,AH44:AH45,AH43)</f>
        <v>61.400000000000006</v>
      </c>
      <c r="AI48" s="16">
        <v>59.2</v>
      </c>
      <c r="AJ48" s="16">
        <v>57.900000000000006</v>
      </c>
      <c r="AK48" s="16">
        <v>66.2</v>
      </c>
      <c r="AL48" s="16">
        <v>69.6</v>
      </c>
      <c r="AM48" s="16">
        <v>65.9</v>
      </c>
      <c r="AN48" s="16">
        <v>59.2</v>
      </c>
      <c r="AO48" s="16">
        <v>69.9</v>
      </c>
      <c r="AP48" s="16">
        <f>100-SUM(AP42,AP44:AP45)</f>
        <v>73</v>
      </c>
      <c r="AQ48" s="16">
        <f>100-SUM(AQ42,AQ44:AQ45)</f>
        <v>71.4</v>
      </c>
      <c r="AR48" s="16">
        <f>100-SUM(AR42,AR44:AR45)</f>
        <v>77.1</v>
      </c>
      <c r="AS48" s="16">
        <f>100-SUM(AS42,AS44:AS45)</f>
        <v>63.7</v>
      </c>
      <c r="AT48" s="16">
        <f aca="true" t="shared" si="9" ref="AT48:BZ48">100-SUM(AT42,AT44:AT45)</f>
        <v>70.5</v>
      </c>
      <c r="AU48" s="16">
        <f t="shared" si="9"/>
        <v>62.6</v>
      </c>
      <c r="AV48" s="16">
        <f t="shared" si="9"/>
        <v>61.6</v>
      </c>
      <c r="AW48" s="16">
        <f t="shared" si="9"/>
        <v>72.1</v>
      </c>
      <c r="AX48" s="16">
        <f t="shared" si="9"/>
        <v>62.9</v>
      </c>
      <c r="AY48" s="16">
        <f t="shared" si="9"/>
        <v>59</v>
      </c>
      <c r="AZ48" s="16">
        <f t="shared" si="9"/>
        <v>61.7</v>
      </c>
      <c r="BA48" s="16">
        <f t="shared" si="9"/>
        <v>59.2</v>
      </c>
      <c r="BB48" s="16">
        <f t="shared" si="9"/>
        <v>60.3</v>
      </c>
      <c r="BC48" s="16">
        <f t="shared" si="9"/>
        <v>56.4</v>
      </c>
      <c r="BD48" s="16">
        <f t="shared" si="9"/>
        <v>63.6</v>
      </c>
      <c r="BE48" s="16">
        <f t="shared" si="9"/>
        <v>59.2</v>
      </c>
      <c r="BF48" s="16">
        <f t="shared" si="9"/>
        <v>55.9</v>
      </c>
      <c r="BG48" s="16">
        <f t="shared" si="9"/>
        <v>54.300000000000004</v>
      </c>
      <c r="BH48" s="16">
        <f t="shared" si="9"/>
        <v>49.49999999999999</v>
      </c>
      <c r="BI48" s="16">
        <f t="shared" si="9"/>
        <v>53.5</v>
      </c>
      <c r="BJ48" s="16">
        <f t="shared" si="9"/>
        <v>53.5</v>
      </c>
      <c r="BK48" s="16">
        <f t="shared" si="9"/>
        <v>56.4</v>
      </c>
      <c r="BL48" s="16">
        <f t="shared" si="9"/>
        <v>50.9</v>
      </c>
      <c r="BM48" s="16">
        <f t="shared" si="9"/>
        <v>53.3</v>
      </c>
      <c r="BN48" s="16">
        <f t="shared" si="9"/>
        <v>60.6</v>
      </c>
      <c r="BO48" s="16">
        <f t="shared" si="9"/>
        <v>57</v>
      </c>
      <c r="BP48" s="16">
        <f t="shared" si="9"/>
        <v>61.599999999999994</v>
      </c>
      <c r="BQ48" s="16">
        <f t="shared" si="9"/>
        <v>60.6</v>
      </c>
      <c r="BR48" s="16">
        <f t="shared" si="9"/>
        <v>59</v>
      </c>
      <c r="BS48" s="16">
        <f t="shared" si="9"/>
        <v>55.900000000000006</v>
      </c>
      <c r="BT48" s="16">
        <f t="shared" si="9"/>
        <v>50.4</v>
      </c>
      <c r="BU48" s="16">
        <f t="shared" si="9"/>
        <v>64.80000000000001</v>
      </c>
      <c r="BV48" s="16">
        <f t="shared" si="9"/>
        <v>65.1</v>
      </c>
      <c r="BW48" s="16">
        <f t="shared" si="9"/>
        <v>64.5</v>
      </c>
      <c r="BX48" s="16">
        <f t="shared" si="9"/>
        <v>61.1</v>
      </c>
      <c r="BY48" s="16">
        <f t="shared" si="9"/>
        <v>60.50000000000001</v>
      </c>
      <c r="BZ48" s="16">
        <f t="shared" si="9"/>
        <v>60.4</v>
      </c>
      <c r="CA48" s="16">
        <f aca="true" t="shared" si="10" ref="CA48:DF48">100-SUM(CA42,CA44:CA45)</f>
        <v>55.4</v>
      </c>
      <c r="CB48" s="16">
        <f t="shared" si="10"/>
        <v>59</v>
      </c>
      <c r="CC48" s="16">
        <f t="shared" si="10"/>
        <v>56.900000000000006</v>
      </c>
      <c r="CD48" s="16">
        <f t="shared" si="10"/>
        <v>54.599999999999994</v>
      </c>
      <c r="CE48" s="16">
        <f t="shared" si="10"/>
        <v>58.7</v>
      </c>
      <c r="CF48" s="16">
        <f t="shared" si="10"/>
        <v>52.7</v>
      </c>
      <c r="CG48" s="16">
        <f t="shared" si="10"/>
        <v>59</v>
      </c>
      <c r="CH48" s="16">
        <f t="shared" si="10"/>
        <v>58.4</v>
      </c>
      <c r="CI48" s="16">
        <f t="shared" si="10"/>
        <v>67.8</v>
      </c>
      <c r="CJ48" s="16">
        <f t="shared" si="10"/>
        <v>62.6</v>
      </c>
      <c r="CK48" s="16">
        <f t="shared" si="10"/>
        <v>56.400000000000006</v>
      </c>
      <c r="CL48" s="16">
        <f t="shared" si="10"/>
        <v>56.400000000000006</v>
      </c>
      <c r="CM48" s="16">
        <f t="shared" si="10"/>
        <v>60.5</v>
      </c>
      <c r="CN48" s="16">
        <f t="shared" si="10"/>
        <v>58.7</v>
      </c>
      <c r="CO48" s="16">
        <f t="shared" si="10"/>
        <v>64.1</v>
      </c>
      <c r="CP48" s="16">
        <f t="shared" si="10"/>
        <v>65.9</v>
      </c>
      <c r="CQ48" s="71">
        <f t="shared" si="10"/>
        <v>77.2</v>
      </c>
      <c r="CR48" s="16">
        <f t="shared" si="10"/>
        <v>70.3</v>
      </c>
      <c r="CS48" s="16">
        <f t="shared" si="10"/>
        <v>64.7</v>
      </c>
      <c r="CT48" s="16">
        <f t="shared" si="10"/>
        <v>63.5</v>
      </c>
      <c r="CU48" s="16">
        <f t="shared" si="10"/>
        <v>64.1</v>
      </c>
      <c r="CV48" s="16">
        <f t="shared" si="10"/>
        <v>73.5</v>
      </c>
      <c r="CW48" s="16">
        <f t="shared" si="10"/>
        <v>71</v>
      </c>
      <c r="CX48" s="16">
        <f t="shared" si="10"/>
        <v>73.3</v>
      </c>
      <c r="CY48" s="16">
        <f t="shared" si="10"/>
        <v>70.6</v>
      </c>
      <c r="CZ48" s="16">
        <f t="shared" si="10"/>
        <v>71.3</v>
      </c>
      <c r="DA48" s="16">
        <f t="shared" si="10"/>
        <v>69.8</v>
      </c>
      <c r="DB48" s="16">
        <f t="shared" si="10"/>
        <v>68.4</v>
      </c>
      <c r="DC48" s="16">
        <f t="shared" si="10"/>
        <v>66.1</v>
      </c>
      <c r="DD48" s="16">
        <f t="shared" si="10"/>
        <v>71.5</v>
      </c>
      <c r="DE48" s="16">
        <f t="shared" si="10"/>
        <v>66.7</v>
      </c>
      <c r="DF48" s="16">
        <f t="shared" si="10"/>
        <v>64.7</v>
      </c>
      <c r="DG48" s="16">
        <f aca="true" t="shared" si="11" ref="DG48:EN48">100-SUM(DG42,DG44:DG45)</f>
        <v>68.7</v>
      </c>
      <c r="DH48" s="16">
        <f t="shared" si="11"/>
        <v>67.3</v>
      </c>
      <c r="DI48" s="16">
        <f t="shared" si="11"/>
        <v>70.6</v>
      </c>
      <c r="DJ48" s="16">
        <f t="shared" si="11"/>
        <v>72.6</v>
      </c>
      <c r="DK48" s="16">
        <f t="shared" si="11"/>
        <v>63.7</v>
      </c>
      <c r="DL48" s="16">
        <f t="shared" si="11"/>
        <v>68.7</v>
      </c>
      <c r="DM48" s="16">
        <f t="shared" si="11"/>
        <v>70</v>
      </c>
      <c r="DN48" s="16">
        <f t="shared" si="11"/>
        <v>65</v>
      </c>
      <c r="DO48" s="16">
        <f t="shared" si="11"/>
        <v>65.9</v>
      </c>
      <c r="DP48" s="16">
        <f t="shared" si="11"/>
        <v>67</v>
      </c>
      <c r="DQ48" s="16">
        <f t="shared" si="11"/>
        <v>68.3</v>
      </c>
      <c r="DR48" s="16">
        <f t="shared" si="11"/>
        <v>66.9</v>
      </c>
      <c r="DS48" s="16">
        <f t="shared" si="11"/>
        <v>71.2</v>
      </c>
      <c r="DT48" s="16">
        <f t="shared" si="11"/>
        <v>63</v>
      </c>
      <c r="DU48" s="16">
        <f t="shared" si="11"/>
        <v>65.4</v>
      </c>
      <c r="DV48" s="16">
        <f t="shared" si="11"/>
        <v>68.6</v>
      </c>
      <c r="DW48" s="16">
        <f t="shared" si="11"/>
        <v>67</v>
      </c>
      <c r="DX48" s="16">
        <f t="shared" si="11"/>
        <v>65.6</v>
      </c>
      <c r="DY48" s="16">
        <f t="shared" si="11"/>
        <v>71.1</v>
      </c>
      <c r="DZ48" s="16">
        <f t="shared" si="11"/>
        <v>69.1</v>
      </c>
      <c r="EA48" s="16">
        <f t="shared" si="11"/>
        <v>72.2</v>
      </c>
      <c r="EB48" s="16">
        <f t="shared" si="11"/>
        <v>73.3</v>
      </c>
      <c r="EC48" s="16">
        <f t="shared" si="11"/>
        <v>70.6</v>
      </c>
      <c r="ED48" s="16">
        <f t="shared" si="11"/>
        <v>73.31995987963892</v>
      </c>
      <c r="EE48" s="16">
        <f t="shared" si="11"/>
        <v>68.4</v>
      </c>
      <c r="EF48" s="71">
        <f t="shared" si="11"/>
        <v>76.1</v>
      </c>
      <c r="EG48" s="16">
        <f t="shared" si="11"/>
        <v>67.4</v>
      </c>
      <c r="EH48" s="16">
        <f t="shared" si="11"/>
        <v>70.3</v>
      </c>
      <c r="EI48" s="16">
        <f t="shared" si="11"/>
        <v>79</v>
      </c>
      <c r="EJ48" s="16">
        <f t="shared" si="11"/>
        <v>83</v>
      </c>
      <c r="EK48" s="16">
        <f t="shared" si="11"/>
        <v>84</v>
      </c>
      <c r="EL48" s="16">
        <f t="shared" si="11"/>
        <v>83.7</v>
      </c>
      <c r="EM48" s="16">
        <f t="shared" si="11"/>
        <v>84.3</v>
      </c>
      <c r="EN48" s="16">
        <f t="shared" si="11"/>
        <v>84.4</v>
      </c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5:31" ht="12.75">
      <c r="O49" s="16"/>
      <c r="Z49" s="17"/>
      <c r="AA49" s="17"/>
      <c r="AC49" s="17"/>
      <c r="AD49" s="17"/>
      <c r="AE49" s="17"/>
    </row>
    <row r="50" spans="2:256" ht="12.75" hidden="1">
      <c r="B50" s="16" t="s">
        <v>362</v>
      </c>
      <c r="C50" s="35"/>
      <c r="D50" s="35"/>
      <c r="E50" s="35"/>
      <c r="F50" s="35"/>
      <c r="G50" s="35"/>
      <c r="H50" s="16"/>
      <c r="I50" s="16"/>
      <c r="J50" s="35"/>
      <c r="K50" s="35"/>
      <c r="L50" s="35"/>
      <c r="M50" s="35"/>
      <c r="N50" s="35"/>
      <c r="O50" s="35"/>
      <c r="P50" s="35"/>
      <c r="Q50" s="35"/>
      <c r="S50" s="35"/>
      <c r="T50" s="35"/>
      <c r="U50" s="35"/>
      <c r="V50" s="35"/>
      <c r="W50" s="35"/>
      <c r="X50" s="35"/>
      <c r="Y50" s="35"/>
      <c r="Z50" s="35"/>
      <c r="AA50" s="85"/>
      <c r="AB50" s="35"/>
      <c r="AC50" s="35"/>
      <c r="AD50" s="8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71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71"/>
      <c r="EG50" s="16"/>
      <c r="EH50" s="16"/>
      <c r="EI50" s="16"/>
      <c r="EJ50" s="16"/>
      <c r="EK50" s="16"/>
      <c r="EL50" s="16"/>
      <c r="EM50" s="16"/>
      <c r="EN50" s="16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2.75" hidden="1">
      <c r="A51" s="15">
        <f aca="true" t="shared" si="12" ref="A51:B54">A7</f>
        <v>2</v>
      </c>
      <c r="B51" s="15" t="str">
        <f t="shared" si="12"/>
        <v>United Russia (Medvedev)</v>
      </c>
      <c r="C51" s="35"/>
      <c r="D51" s="35"/>
      <c r="E51" s="35"/>
      <c r="F51" s="35"/>
      <c r="G51" s="35"/>
      <c r="H51" s="16"/>
      <c r="I51" s="16"/>
      <c r="J51" s="35"/>
      <c r="K51" s="35"/>
      <c r="L51" s="35"/>
      <c r="M51" s="35"/>
      <c r="N51" s="35"/>
      <c r="O51" s="35"/>
      <c r="P51" s="35"/>
      <c r="Q51" s="35"/>
      <c r="S51" s="35"/>
      <c r="T51" s="35"/>
      <c r="U51" s="35"/>
      <c r="V51" s="35"/>
      <c r="W51" s="35"/>
      <c r="X51" s="88">
        <f aca="true" t="shared" si="13" ref="X51:BC51">X7/X48*100</f>
        <v>55.05415162454873</v>
      </c>
      <c r="Y51" s="88">
        <f t="shared" si="13"/>
        <v>59.050966608084366</v>
      </c>
      <c r="Z51" s="88">
        <f t="shared" si="13"/>
        <v>56.209150326797385</v>
      </c>
      <c r="AA51" s="88">
        <f t="shared" si="13"/>
        <v>55.46875</v>
      </c>
      <c r="AB51" s="16">
        <f t="shared" si="13"/>
        <v>50.43478260869565</v>
      </c>
      <c r="AC51" s="16">
        <f t="shared" si="13"/>
        <v>50.97159940209267</v>
      </c>
      <c r="AD51" s="16">
        <f t="shared" si="13"/>
        <v>52.95007564296521</v>
      </c>
      <c r="AE51" s="16">
        <f t="shared" si="13"/>
        <v>61.91904047976011</v>
      </c>
      <c r="AF51" s="16">
        <f t="shared" si="13"/>
        <v>60.416666666666664</v>
      </c>
      <c r="AG51" s="16">
        <f t="shared" si="13"/>
        <v>58.75190258751902</v>
      </c>
      <c r="AH51" s="16">
        <f t="shared" si="13"/>
        <v>55.537459283387626</v>
      </c>
      <c r="AI51" s="16">
        <f t="shared" si="13"/>
        <v>55.405405405405396</v>
      </c>
      <c r="AJ51" s="16">
        <f t="shared" si="13"/>
        <v>51.46804835924007</v>
      </c>
      <c r="AK51" s="16">
        <f t="shared" si="13"/>
        <v>59.06344410876133</v>
      </c>
      <c r="AL51" s="16">
        <f t="shared" si="13"/>
        <v>58.477011494252885</v>
      </c>
      <c r="AM51" s="16">
        <f t="shared" si="13"/>
        <v>62.06373292867981</v>
      </c>
      <c r="AN51" s="16">
        <f t="shared" si="13"/>
        <v>58.952702702702695</v>
      </c>
      <c r="AO51" s="16">
        <f t="shared" si="13"/>
        <v>64.37768240343347</v>
      </c>
      <c r="AP51" s="16">
        <f t="shared" si="13"/>
        <v>61.36986301369862</v>
      </c>
      <c r="AQ51" s="16">
        <f t="shared" si="13"/>
        <v>57.422969187675065</v>
      </c>
      <c r="AR51" s="16">
        <f t="shared" si="13"/>
        <v>56.54993514915695</v>
      </c>
      <c r="AS51" s="16">
        <f t="shared" si="13"/>
        <v>64.67817896389325</v>
      </c>
      <c r="AT51" s="16">
        <f t="shared" si="13"/>
        <v>61.843971631205676</v>
      </c>
      <c r="AU51" s="16">
        <f t="shared" si="13"/>
        <v>67.25239616613419</v>
      </c>
      <c r="AV51" s="16">
        <f t="shared" si="13"/>
        <v>64.12337662337663</v>
      </c>
      <c r="AW51" s="16">
        <f t="shared" si="13"/>
        <v>65.46463245492372</v>
      </c>
      <c r="AX51" s="16">
        <f t="shared" si="13"/>
        <v>64.86486486486486</v>
      </c>
      <c r="AY51" s="16">
        <f t="shared" si="13"/>
        <v>53.72881355932203</v>
      </c>
      <c r="AZ51" s="16">
        <f t="shared" si="13"/>
        <v>54.94327390599676</v>
      </c>
      <c r="BA51" s="16">
        <f t="shared" si="13"/>
        <v>52.195945945945944</v>
      </c>
      <c r="BB51" s="16">
        <f t="shared" si="13"/>
        <v>49.917081260364846</v>
      </c>
      <c r="BC51" s="16">
        <f t="shared" si="13"/>
        <v>55.319148936170215</v>
      </c>
      <c r="BD51" s="16">
        <f aca="true" t="shared" si="14" ref="BD51:BT51">BD7/BD48*100</f>
        <v>50</v>
      </c>
      <c r="BE51" s="16">
        <f t="shared" si="14"/>
        <v>52.364864864864856</v>
      </c>
      <c r="BF51" s="16">
        <f t="shared" si="14"/>
        <v>46.15384615384615</v>
      </c>
      <c r="BG51" s="16">
        <f t="shared" si="14"/>
        <v>49.53959484346224</v>
      </c>
      <c r="BH51" s="16">
        <f t="shared" si="14"/>
        <v>51.11111111111112</v>
      </c>
      <c r="BI51" s="16">
        <f t="shared" si="14"/>
        <v>50.65420560747664</v>
      </c>
      <c r="BJ51" s="16">
        <f t="shared" si="14"/>
        <v>49.7196261682243</v>
      </c>
      <c r="BK51" s="16">
        <f t="shared" si="14"/>
        <v>48.04964539007093</v>
      </c>
      <c r="BL51" s="16">
        <f t="shared" si="14"/>
        <v>49.31237721021611</v>
      </c>
      <c r="BM51" s="16">
        <f t="shared" si="14"/>
        <v>46.90431519699813</v>
      </c>
      <c r="BN51" s="16">
        <f t="shared" si="14"/>
        <v>44.05940594059406</v>
      </c>
      <c r="BO51" s="16">
        <f t="shared" si="14"/>
        <v>45.08771929824562</v>
      </c>
      <c r="BP51" s="16">
        <f t="shared" si="14"/>
        <v>47.40259740259741</v>
      </c>
      <c r="BQ51" s="16">
        <f t="shared" si="14"/>
        <v>47.194719471947195</v>
      </c>
      <c r="BR51" s="16">
        <f t="shared" si="14"/>
        <v>39.32203389830508</v>
      </c>
      <c r="BS51" s="16">
        <f t="shared" si="14"/>
        <v>43.470483005366724</v>
      </c>
      <c r="BT51" s="16">
        <f t="shared" si="14"/>
        <v>37.8968253968254</v>
      </c>
      <c r="BU51" s="16">
        <f>AVERAGE(BV51:BW51)</f>
        <v>40.75018754688672</v>
      </c>
      <c r="BV51" s="16">
        <f aca="true" t="shared" si="15" ref="BV51:DA51">BV7/BV48*100</f>
        <v>38.70967741935484</v>
      </c>
      <c r="BW51" s="16">
        <f t="shared" si="15"/>
        <v>42.79069767441861</v>
      </c>
      <c r="BX51" s="16">
        <f t="shared" si="15"/>
        <v>41.57119476268412</v>
      </c>
      <c r="BY51" s="16">
        <f t="shared" si="15"/>
        <v>40.991735537190074</v>
      </c>
      <c r="BZ51" s="16">
        <f t="shared" si="15"/>
        <v>36.258278145695364</v>
      </c>
      <c r="CA51" s="16">
        <f t="shared" si="15"/>
        <v>39.16967509025271</v>
      </c>
      <c r="CB51" s="16">
        <f t="shared" si="15"/>
        <v>39.66101694915254</v>
      </c>
      <c r="CC51" s="16">
        <f t="shared" si="15"/>
        <v>36.203866432337435</v>
      </c>
      <c r="CD51" s="16">
        <f t="shared" si="15"/>
        <v>38.46153846153847</v>
      </c>
      <c r="CE51" s="16">
        <f t="shared" si="15"/>
        <v>41.22657580919932</v>
      </c>
      <c r="CF51" s="16">
        <f t="shared" si="15"/>
        <v>37.191650853889946</v>
      </c>
      <c r="CG51" s="16">
        <f t="shared" si="15"/>
        <v>33.389830508474574</v>
      </c>
      <c r="CH51" s="16">
        <f t="shared" si="15"/>
        <v>30.136986301369866</v>
      </c>
      <c r="CI51" s="16">
        <f t="shared" si="15"/>
        <v>35.25073746312684</v>
      </c>
      <c r="CJ51" s="16">
        <f t="shared" si="15"/>
        <v>42.01277955271566</v>
      </c>
      <c r="CK51" s="16">
        <f t="shared" si="15"/>
        <v>44.50354609929078</v>
      </c>
      <c r="CL51" s="16">
        <f t="shared" si="15"/>
        <v>41.666666666666664</v>
      </c>
      <c r="CM51" s="16">
        <f t="shared" si="15"/>
        <v>44.95867768595041</v>
      </c>
      <c r="CN51" s="16">
        <f t="shared" si="15"/>
        <v>45.48551959114139</v>
      </c>
      <c r="CO51" s="16">
        <f t="shared" si="15"/>
        <v>44.61778471138847</v>
      </c>
      <c r="CP51" s="16">
        <f t="shared" si="15"/>
        <v>49.317147192716234</v>
      </c>
      <c r="CQ51" s="71">
        <f t="shared" si="15"/>
        <v>42.35751295336787</v>
      </c>
      <c r="CR51" s="16">
        <f t="shared" si="15"/>
        <v>33.143669985775254</v>
      </c>
      <c r="CS51" s="16">
        <f t="shared" si="15"/>
        <v>32.766615146831526</v>
      </c>
      <c r="CT51" s="16">
        <f t="shared" si="15"/>
        <v>32.125984251968504</v>
      </c>
      <c r="CU51" s="16">
        <f t="shared" si="15"/>
        <v>31.513260530421217</v>
      </c>
      <c r="CV51" s="16">
        <f t="shared" si="15"/>
        <v>23.94557823129252</v>
      </c>
      <c r="CW51" s="16">
        <f t="shared" si="15"/>
        <v>28.169014084507044</v>
      </c>
      <c r="CX51" s="16">
        <f t="shared" si="15"/>
        <v>26.875852660300136</v>
      </c>
      <c r="CY51" s="16">
        <f t="shared" si="15"/>
        <v>23.79603399433428</v>
      </c>
      <c r="CZ51" s="16">
        <f t="shared" si="15"/>
        <v>25.666199158485277</v>
      </c>
      <c r="DA51" s="16">
        <f t="shared" si="15"/>
        <v>21.91977077363897</v>
      </c>
      <c r="DB51" s="16">
        <f aca="true" t="shared" si="16" ref="DB51:EG51">DB7/DB48*100</f>
        <v>25.438596491228065</v>
      </c>
      <c r="DC51" s="16">
        <f t="shared" si="16"/>
        <v>16.641452344931924</v>
      </c>
      <c r="DD51" s="16">
        <f t="shared" si="16"/>
        <v>25.594405594405593</v>
      </c>
      <c r="DE51" s="16">
        <f t="shared" si="16"/>
        <v>26.686656671664167</v>
      </c>
      <c r="DF51" s="16">
        <f t="shared" si="16"/>
        <v>25.19319938176198</v>
      </c>
      <c r="DG51" s="16">
        <f t="shared" si="16"/>
        <v>25.458515283842793</v>
      </c>
      <c r="DH51" s="16">
        <f t="shared" si="16"/>
        <v>22.139673105497774</v>
      </c>
      <c r="DI51" s="16">
        <f t="shared" si="16"/>
        <v>25.920679886685555</v>
      </c>
      <c r="DJ51" s="16">
        <f t="shared" si="16"/>
        <v>23.27823691460055</v>
      </c>
      <c r="DK51" s="16">
        <f t="shared" si="16"/>
        <v>25.588697017268448</v>
      </c>
      <c r="DL51" s="16">
        <f t="shared" si="16"/>
        <v>16.885007278020378</v>
      </c>
      <c r="DM51" s="16">
        <f t="shared" si="16"/>
        <v>18.857142857142854</v>
      </c>
      <c r="DN51" s="16">
        <f t="shared" si="16"/>
        <v>22.923076923076923</v>
      </c>
      <c r="DO51" s="16">
        <f t="shared" si="16"/>
        <v>27.16236722306525</v>
      </c>
      <c r="DP51" s="16">
        <f t="shared" si="16"/>
        <v>27.91044776119403</v>
      </c>
      <c r="DQ51" s="16">
        <f t="shared" si="16"/>
        <v>25.91508052708638</v>
      </c>
      <c r="DR51" s="16">
        <f t="shared" si="16"/>
        <v>24.663677130044842</v>
      </c>
      <c r="DS51" s="16">
        <f t="shared" si="16"/>
        <v>23.033707865168537</v>
      </c>
      <c r="DT51" s="16">
        <f t="shared" si="16"/>
        <v>23.65079365079365</v>
      </c>
      <c r="DU51" s="16">
        <f t="shared" si="16"/>
        <v>22.782874617737</v>
      </c>
      <c r="DV51" s="16">
        <f t="shared" si="16"/>
        <v>21.86588921282799</v>
      </c>
      <c r="DW51" s="16">
        <f t="shared" si="16"/>
        <v>18.80597014925373</v>
      </c>
      <c r="DX51" s="16">
        <f t="shared" si="16"/>
        <v>20.731707317073173</v>
      </c>
      <c r="DY51" s="16">
        <f t="shared" si="16"/>
        <v>32.20815752461322</v>
      </c>
      <c r="DZ51" s="16">
        <f t="shared" si="16"/>
        <v>21.1287988422576</v>
      </c>
      <c r="EA51" s="16">
        <f t="shared" si="16"/>
        <v>19.94459833795014</v>
      </c>
      <c r="EB51" s="16">
        <f t="shared" si="16"/>
        <v>17.462482946794</v>
      </c>
      <c r="EC51" s="16">
        <f t="shared" si="16"/>
        <v>19.26345609065156</v>
      </c>
      <c r="ED51" s="16">
        <f t="shared" si="16"/>
        <v>21.203830369357046</v>
      </c>
      <c r="EE51" s="16">
        <f t="shared" si="16"/>
        <v>20.46783625730994</v>
      </c>
      <c r="EF51" s="71">
        <f t="shared" si="16"/>
        <v>26.01839684625493</v>
      </c>
      <c r="EG51" s="16">
        <f t="shared" si="16"/>
        <v>8.90207715133531</v>
      </c>
      <c r="EH51" s="16"/>
      <c r="EI51" s="16"/>
      <c r="EJ51" s="16"/>
      <c r="EK51" s="16"/>
      <c r="EL51" s="16"/>
      <c r="EM51" s="16"/>
      <c r="EN51" s="16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2.75" hidden="1">
      <c r="A52" s="15">
        <f t="shared" si="12"/>
        <v>1</v>
      </c>
      <c r="B52" s="15" t="str">
        <f t="shared" si="12"/>
        <v>Communist Party (Zyuganov)</v>
      </c>
      <c r="C52" s="35"/>
      <c r="D52" s="35"/>
      <c r="E52" s="35"/>
      <c r="F52" s="35"/>
      <c r="G52" s="35"/>
      <c r="H52" s="16"/>
      <c r="I52" s="16"/>
      <c r="J52" s="35"/>
      <c r="K52" s="35"/>
      <c r="L52" s="35"/>
      <c r="M52" s="35"/>
      <c r="N52" s="35"/>
      <c r="O52" s="35"/>
      <c r="P52" s="35"/>
      <c r="Q52" s="35"/>
      <c r="S52" s="35"/>
      <c r="T52" s="35"/>
      <c r="U52" s="35"/>
      <c r="V52" s="35"/>
      <c r="W52" s="35"/>
      <c r="X52" s="88">
        <f aca="true" t="shared" si="17" ref="X52:BC52">X8/X48*100</f>
        <v>19.133574007220215</v>
      </c>
      <c r="Y52" s="88">
        <f t="shared" si="17"/>
        <v>14.938488576449913</v>
      </c>
      <c r="Z52" s="88">
        <f t="shared" si="17"/>
        <v>20.424836601307188</v>
      </c>
      <c r="AA52" s="88">
        <f t="shared" si="17"/>
        <v>20.625</v>
      </c>
      <c r="AB52" s="16">
        <f t="shared" si="17"/>
        <v>16.3768115942029</v>
      </c>
      <c r="AC52" s="16">
        <f t="shared" si="17"/>
        <v>20.478325859491775</v>
      </c>
      <c r="AD52" s="16">
        <f t="shared" si="17"/>
        <v>21.028744326777613</v>
      </c>
      <c r="AE52" s="16">
        <f t="shared" si="17"/>
        <v>17.09145427286357</v>
      </c>
      <c r="AF52" s="16">
        <f t="shared" si="17"/>
        <v>18.194444444444443</v>
      </c>
      <c r="AG52" s="16">
        <f t="shared" si="17"/>
        <v>16.7427701674277</v>
      </c>
      <c r="AH52" s="16">
        <f t="shared" si="17"/>
        <v>18.72964169381107</v>
      </c>
      <c r="AI52" s="16">
        <f t="shared" si="17"/>
        <v>18.918918918918916</v>
      </c>
      <c r="AJ52" s="16">
        <f t="shared" si="17"/>
        <v>22.9706390328152</v>
      </c>
      <c r="AK52" s="16">
        <f t="shared" si="17"/>
        <v>17.5226586102719</v>
      </c>
      <c r="AL52" s="16">
        <f t="shared" si="17"/>
        <v>18.82183908045977</v>
      </c>
      <c r="AM52" s="16">
        <f t="shared" si="17"/>
        <v>16.99544764795144</v>
      </c>
      <c r="AN52" s="16">
        <f t="shared" si="17"/>
        <v>20.27027027027027</v>
      </c>
      <c r="AO52" s="16">
        <f t="shared" si="17"/>
        <v>14.163090128755366</v>
      </c>
      <c r="AP52" s="16">
        <f t="shared" si="17"/>
        <v>15.342465753424655</v>
      </c>
      <c r="AQ52" s="16">
        <f t="shared" si="17"/>
        <v>14.425770308123248</v>
      </c>
      <c r="AR52" s="16">
        <f t="shared" si="17"/>
        <v>16.342412451361866</v>
      </c>
      <c r="AS52" s="16">
        <f t="shared" si="17"/>
        <v>17.425431711145993</v>
      </c>
      <c r="AT52" s="16">
        <f t="shared" si="17"/>
        <v>17.4468085106383</v>
      </c>
      <c r="AU52" s="16">
        <f t="shared" si="17"/>
        <v>17.57188498402556</v>
      </c>
      <c r="AV52" s="16">
        <f t="shared" si="17"/>
        <v>11.525974025974026</v>
      </c>
      <c r="AW52" s="16">
        <f t="shared" si="17"/>
        <v>14.008321775312066</v>
      </c>
      <c r="AX52" s="16">
        <f t="shared" si="17"/>
        <v>16.05723370429253</v>
      </c>
      <c r="AY52" s="16">
        <f t="shared" si="17"/>
        <v>16.440677966101696</v>
      </c>
      <c r="AZ52" s="16">
        <f t="shared" si="17"/>
        <v>17.828200972447323</v>
      </c>
      <c r="BA52" s="16">
        <f t="shared" si="17"/>
        <v>18.58108108108108</v>
      </c>
      <c r="BB52" s="16">
        <f t="shared" si="17"/>
        <v>16.749585406301826</v>
      </c>
      <c r="BC52" s="16">
        <f t="shared" si="17"/>
        <v>17.375886524822697</v>
      </c>
      <c r="BD52" s="16">
        <f aca="true" t="shared" si="18" ref="BD52:BT52">BD8/BD48*100</f>
        <v>22.169811320754715</v>
      </c>
      <c r="BE52" s="16">
        <f t="shared" si="18"/>
        <v>16.0472972972973</v>
      </c>
      <c r="BF52" s="16">
        <f t="shared" si="18"/>
        <v>18.6046511627907</v>
      </c>
      <c r="BG52" s="16">
        <f t="shared" si="18"/>
        <v>18.78453038674033</v>
      </c>
      <c r="BH52" s="16">
        <f t="shared" si="18"/>
        <v>16.76767676767677</v>
      </c>
      <c r="BI52" s="16">
        <f t="shared" si="18"/>
        <v>13.831775700934578</v>
      </c>
      <c r="BJ52" s="16">
        <f t="shared" si="18"/>
        <v>17.75700934579439</v>
      </c>
      <c r="BK52" s="16">
        <f t="shared" si="18"/>
        <v>21.631205673758863</v>
      </c>
      <c r="BL52" s="16">
        <f t="shared" si="18"/>
        <v>18.46758349705305</v>
      </c>
      <c r="BM52" s="16">
        <f t="shared" si="18"/>
        <v>18.386491557223266</v>
      </c>
      <c r="BN52" s="16">
        <f t="shared" si="18"/>
        <v>18.151815181518153</v>
      </c>
      <c r="BO52" s="16">
        <f t="shared" si="18"/>
        <v>18.24561403508772</v>
      </c>
      <c r="BP52" s="16">
        <f t="shared" si="18"/>
        <v>14.935064935064934</v>
      </c>
      <c r="BQ52" s="16">
        <f t="shared" si="18"/>
        <v>17.16171617161716</v>
      </c>
      <c r="BR52" s="16">
        <f t="shared" si="18"/>
        <v>14.40677966101695</v>
      </c>
      <c r="BS52" s="16">
        <f t="shared" si="18"/>
        <v>15.92128801431127</v>
      </c>
      <c r="BT52" s="16">
        <f t="shared" si="18"/>
        <v>20.833333333333336</v>
      </c>
      <c r="BU52" s="16">
        <f>AVERAGE(BV52:BW52)</f>
        <v>16.28014146393741</v>
      </c>
      <c r="BV52" s="16">
        <f aca="true" t="shared" si="19" ref="BV52:DA52">BV8/BV48*100</f>
        <v>16.43625192012289</v>
      </c>
      <c r="BW52" s="16">
        <f t="shared" si="19"/>
        <v>16.124031007751938</v>
      </c>
      <c r="BX52" s="16">
        <f t="shared" si="19"/>
        <v>12.92962356792144</v>
      </c>
      <c r="BY52" s="16">
        <f t="shared" si="19"/>
        <v>20.661157024793386</v>
      </c>
      <c r="BZ52" s="16">
        <f t="shared" si="19"/>
        <v>22.019867549668877</v>
      </c>
      <c r="CA52" s="16">
        <f t="shared" si="19"/>
        <v>17.14801444043321</v>
      </c>
      <c r="CB52" s="16">
        <f t="shared" si="19"/>
        <v>17.11864406779661</v>
      </c>
      <c r="CC52" s="16">
        <f t="shared" si="19"/>
        <v>20.210896309314585</v>
      </c>
      <c r="CD52" s="16">
        <f t="shared" si="19"/>
        <v>20.14652014652015</v>
      </c>
      <c r="CE52" s="16">
        <f t="shared" si="19"/>
        <v>15.843270868824533</v>
      </c>
      <c r="CF52" s="16">
        <f t="shared" si="19"/>
        <v>18.785578747628083</v>
      </c>
      <c r="CG52" s="16">
        <f t="shared" si="19"/>
        <v>21.016949152542374</v>
      </c>
      <c r="CH52" s="16">
        <f t="shared" si="19"/>
        <v>17.465753424657535</v>
      </c>
      <c r="CI52" s="16">
        <f t="shared" si="19"/>
        <v>15.339233038348082</v>
      </c>
      <c r="CJ52" s="16">
        <f t="shared" si="19"/>
        <v>14.376996805111823</v>
      </c>
      <c r="CK52" s="16">
        <f t="shared" si="19"/>
        <v>16.843971631205672</v>
      </c>
      <c r="CL52" s="16">
        <f t="shared" si="19"/>
        <v>13.82978723404255</v>
      </c>
      <c r="CM52" s="16">
        <f t="shared" si="19"/>
        <v>15.371900826446282</v>
      </c>
      <c r="CN52" s="16">
        <f t="shared" si="19"/>
        <v>19.080068143100508</v>
      </c>
      <c r="CO52" s="16">
        <f t="shared" si="19"/>
        <v>17.472698907956318</v>
      </c>
      <c r="CP52" s="16">
        <f t="shared" si="19"/>
        <v>16.38846737481032</v>
      </c>
      <c r="CQ52" s="71">
        <f t="shared" si="19"/>
        <v>19.04145077720207</v>
      </c>
      <c r="CR52" s="16">
        <f t="shared" si="19"/>
        <v>23.32859174964438</v>
      </c>
      <c r="CS52" s="16">
        <f t="shared" si="19"/>
        <v>23.956723338485318</v>
      </c>
      <c r="CT52" s="16">
        <f t="shared" si="19"/>
        <v>27.874015748031493</v>
      </c>
      <c r="CU52" s="16">
        <f t="shared" si="19"/>
        <v>26.053042121684868</v>
      </c>
      <c r="CV52" s="16">
        <f t="shared" si="19"/>
        <v>27.48299319727891</v>
      </c>
      <c r="CW52" s="16">
        <f t="shared" si="19"/>
        <v>26.338028169014084</v>
      </c>
      <c r="CX52" s="16">
        <f t="shared" si="19"/>
        <v>25.78444747612551</v>
      </c>
      <c r="CY52" s="16">
        <f t="shared" si="19"/>
        <v>28.470254957507084</v>
      </c>
      <c r="CZ52" s="16">
        <f t="shared" si="19"/>
        <v>28.471248246844322</v>
      </c>
      <c r="DA52" s="16">
        <f t="shared" si="19"/>
        <v>31.37535816618911</v>
      </c>
      <c r="DB52" s="16">
        <f aca="true" t="shared" si="20" ref="DB52:EG52">DB8/DB48*100</f>
        <v>26.169590643274848</v>
      </c>
      <c r="DC52" s="16">
        <f t="shared" si="20"/>
        <v>26.021180030257185</v>
      </c>
      <c r="DD52" s="16">
        <f t="shared" si="20"/>
        <v>28.53146853146853</v>
      </c>
      <c r="DE52" s="16">
        <f t="shared" si="20"/>
        <v>24.887556221889056</v>
      </c>
      <c r="DF52" s="16">
        <f t="shared" si="20"/>
        <v>27.97527047913447</v>
      </c>
      <c r="DG52" s="16">
        <f t="shared" si="20"/>
        <v>27.365356622998544</v>
      </c>
      <c r="DH52" s="16">
        <f t="shared" si="20"/>
        <v>28.97473997028232</v>
      </c>
      <c r="DI52" s="16">
        <f t="shared" si="20"/>
        <v>26.345609065155813</v>
      </c>
      <c r="DJ52" s="16">
        <f t="shared" si="20"/>
        <v>26.997245179063366</v>
      </c>
      <c r="DK52" s="16">
        <f t="shared" si="20"/>
        <v>27.94348508634223</v>
      </c>
      <c r="DL52" s="16">
        <f t="shared" si="20"/>
        <v>33.9155749636099</v>
      </c>
      <c r="DM52" s="16">
        <f t="shared" si="20"/>
        <v>30.571428571428573</v>
      </c>
      <c r="DN52" s="16">
        <f t="shared" si="20"/>
        <v>32.61538461538461</v>
      </c>
      <c r="DO52" s="16">
        <f t="shared" si="20"/>
        <v>29.135053110773896</v>
      </c>
      <c r="DP52" s="16">
        <f t="shared" si="20"/>
        <v>31.940298507462682</v>
      </c>
      <c r="DQ52" s="16">
        <f t="shared" si="20"/>
        <v>29.86822840409956</v>
      </c>
      <c r="DR52" s="16">
        <f t="shared" si="20"/>
        <v>28.40059790732436</v>
      </c>
      <c r="DS52" s="16">
        <f t="shared" si="20"/>
        <v>33.42696629213483</v>
      </c>
      <c r="DT52" s="16">
        <f t="shared" si="20"/>
        <v>31.746031746031743</v>
      </c>
      <c r="DU52" s="16">
        <f t="shared" si="20"/>
        <v>31.039755351681958</v>
      </c>
      <c r="DV52" s="16">
        <f t="shared" si="20"/>
        <v>32.94460641399418</v>
      </c>
      <c r="DW52" s="16">
        <f t="shared" si="20"/>
        <v>34.62686567164179</v>
      </c>
      <c r="DX52" s="16">
        <f t="shared" si="20"/>
        <v>37.65243902439025</v>
      </c>
      <c r="DY52" s="16">
        <f t="shared" si="20"/>
        <v>27.9887482419128</v>
      </c>
      <c r="DZ52" s="16">
        <f t="shared" si="20"/>
        <v>32.561505065123015</v>
      </c>
      <c r="EA52" s="16">
        <f t="shared" si="20"/>
        <v>32.825484764542935</v>
      </c>
      <c r="EB52" s="16">
        <f t="shared" si="20"/>
        <v>30.559345156889496</v>
      </c>
      <c r="EC52" s="16">
        <f t="shared" si="20"/>
        <v>34.27762039660057</v>
      </c>
      <c r="ED52" s="16">
        <f t="shared" si="20"/>
        <v>30.506155950752394</v>
      </c>
      <c r="EE52" s="16">
        <f t="shared" si="20"/>
        <v>32.16374269005848</v>
      </c>
      <c r="EF52" s="71">
        <f t="shared" si="20"/>
        <v>26.806833114323258</v>
      </c>
      <c r="EG52" s="16">
        <f t="shared" si="20"/>
        <v>29.673590504451035</v>
      </c>
      <c r="EH52" s="16">
        <f aca="true" t="shared" si="21" ref="EH52:EN52">EH8/EH48*100</f>
        <v>28.449502133712663</v>
      </c>
      <c r="EI52" s="16">
        <f t="shared" si="21"/>
        <v>29.11392405063291</v>
      </c>
      <c r="EJ52" s="16">
        <f t="shared" si="21"/>
        <v>28.915662650602407</v>
      </c>
      <c r="EK52" s="16">
        <f t="shared" si="21"/>
        <v>25</v>
      </c>
      <c r="EL52" s="16">
        <f t="shared" si="21"/>
        <v>28.19593787335723</v>
      </c>
      <c r="EM52" s="16">
        <f t="shared" si="21"/>
        <v>31.435349940688017</v>
      </c>
      <c r="EN52" s="16">
        <f t="shared" si="21"/>
        <v>26.421800947867297</v>
      </c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2.75" hidden="1">
      <c r="A53" s="15">
        <f t="shared" si="12"/>
        <v>5</v>
      </c>
      <c r="B53" s="15" t="str">
        <f t="shared" si="12"/>
        <v>Liberal Democrats (Zhirinovsky) </v>
      </c>
      <c r="C53" s="35"/>
      <c r="D53" s="35"/>
      <c r="E53" s="35"/>
      <c r="F53" s="35"/>
      <c r="G53" s="35"/>
      <c r="H53" s="16"/>
      <c r="I53" s="16"/>
      <c r="J53" s="35"/>
      <c r="K53" s="35"/>
      <c r="L53" s="35"/>
      <c r="M53" s="35"/>
      <c r="N53" s="35"/>
      <c r="O53" s="35"/>
      <c r="P53" s="35"/>
      <c r="Q53" s="35"/>
      <c r="S53" s="35"/>
      <c r="T53" s="35"/>
      <c r="U53" s="35"/>
      <c r="V53" s="35"/>
      <c r="W53" s="35"/>
      <c r="X53" s="88">
        <f aca="true" t="shared" si="22" ref="X53:BC53">X9/X48*100</f>
        <v>9.747292418772563</v>
      </c>
      <c r="Y53" s="88">
        <f t="shared" si="22"/>
        <v>8.084358523725834</v>
      </c>
      <c r="Z53" s="88">
        <f t="shared" si="22"/>
        <v>10.294117647058822</v>
      </c>
      <c r="AA53" s="88">
        <f t="shared" si="22"/>
        <v>9.6875</v>
      </c>
      <c r="AB53" s="16">
        <f t="shared" si="22"/>
        <v>15.362318840579709</v>
      </c>
      <c r="AC53" s="16">
        <f t="shared" si="22"/>
        <v>14.947683109118085</v>
      </c>
      <c r="AD53" s="16">
        <f t="shared" si="22"/>
        <v>13.918305597579424</v>
      </c>
      <c r="AE53" s="16">
        <f t="shared" si="22"/>
        <v>11.69415292353823</v>
      </c>
      <c r="AF53" s="16">
        <f t="shared" si="22"/>
        <v>8.75</v>
      </c>
      <c r="AG53" s="16">
        <f t="shared" si="22"/>
        <v>12.32876712328767</v>
      </c>
      <c r="AH53" s="16">
        <f t="shared" si="22"/>
        <v>13.029315960912049</v>
      </c>
      <c r="AI53" s="16">
        <f t="shared" si="22"/>
        <v>12.837837837837837</v>
      </c>
      <c r="AJ53" s="16">
        <f t="shared" si="22"/>
        <v>14.335060449050086</v>
      </c>
      <c r="AK53" s="16">
        <f t="shared" si="22"/>
        <v>14.350453172205437</v>
      </c>
      <c r="AL53" s="16">
        <f t="shared" si="22"/>
        <v>10.775862068965518</v>
      </c>
      <c r="AM53" s="16">
        <f t="shared" si="22"/>
        <v>10.925644916540211</v>
      </c>
      <c r="AN53" s="16">
        <f t="shared" si="22"/>
        <v>9.459459459459458</v>
      </c>
      <c r="AO53" s="16">
        <f t="shared" si="22"/>
        <v>8.297567954220314</v>
      </c>
      <c r="AP53" s="16">
        <f t="shared" si="22"/>
        <v>8.63013698630137</v>
      </c>
      <c r="AQ53" s="16">
        <f t="shared" si="22"/>
        <v>7.563025210084033</v>
      </c>
      <c r="AR53" s="16">
        <f t="shared" si="22"/>
        <v>9.338521400778212</v>
      </c>
      <c r="AS53" s="16">
        <f t="shared" si="22"/>
        <v>10.361067503924644</v>
      </c>
      <c r="AT53" s="16">
        <f t="shared" si="22"/>
        <v>9.219858156028367</v>
      </c>
      <c r="AU53" s="16">
        <f t="shared" si="22"/>
        <v>8.146964856230031</v>
      </c>
      <c r="AV53" s="16">
        <f t="shared" si="22"/>
        <v>8.116883116883116</v>
      </c>
      <c r="AW53" s="16">
        <f t="shared" si="22"/>
        <v>7.212205270457699</v>
      </c>
      <c r="AX53" s="16">
        <f t="shared" si="22"/>
        <v>7.154213036565977</v>
      </c>
      <c r="AY53" s="16">
        <f t="shared" si="22"/>
        <v>11.186440677966102</v>
      </c>
      <c r="AZ53" s="16">
        <f t="shared" si="22"/>
        <v>8.265802269043759</v>
      </c>
      <c r="BA53" s="16">
        <f t="shared" si="22"/>
        <v>9.29054054054054</v>
      </c>
      <c r="BB53" s="16">
        <f t="shared" si="22"/>
        <v>10.44776119402985</v>
      </c>
      <c r="BC53" s="16">
        <f t="shared" si="22"/>
        <v>11.879432624113475</v>
      </c>
      <c r="BD53" s="16">
        <f aca="true" t="shared" si="23" ref="BD53:BT53">BD9/BD48*100</f>
        <v>12.10691823899371</v>
      </c>
      <c r="BE53" s="16">
        <f t="shared" si="23"/>
        <v>11.993243243243242</v>
      </c>
      <c r="BF53" s="16">
        <f t="shared" si="23"/>
        <v>11.449016100178893</v>
      </c>
      <c r="BG53" s="16">
        <f t="shared" si="23"/>
        <v>11.049723756906078</v>
      </c>
      <c r="BH53" s="16">
        <f t="shared" si="23"/>
        <v>11.313131313131313</v>
      </c>
      <c r="BI53" s="16">
        <f t="shared" si="23"/>
        <v>8.97196261682243</v>
      </c>
      <c r="BJ53" s="16">
        <f t="shared" si="23"/>
        <v>11.401869158878505</v>
      </c>
      <c r="BK53" s="16">
        <f t="shared" si="23"/>
        <v>10.106382978723405</v>
      </c>
      <c r="BL53" s="16">
        <f t="shared" si="23"/>
        <v>11.00196463654224</v>
      </c>
      <c r="BM53" s="16">
        <f t="shared" si="23"/>
        <v>12.195121951219514</v>
      </c>
      <c r="BN53" s="16">
        <f t="shared" si="23"/>
        <v>8.58085808580858</v>
      </c>
      <c r="BO53" s="16">
        <f t="shared" si="23"/>
        <v>9.473684210526317</v>
      </c>
      <c r="BP53" s="16">
        <f t="shared" si="23"/>
        <v>8.928571428571429</v>
      </c>
      <c r="BQ53" s="16">
        <f t="shared" si="23"/>
        <v>9.735973597359736</v>
      </c>
      <c r="BR53" s="16">
        <f t="shared" si="23"/>
        <v>13.898305084745763</v>
      </c>
      <c r="BS53" s="16">
        <f t="shared" si="23"/>
        <v>8.586762075134168</v>
      </c>
      <c r="BT53" s="16">
        <f t="shared" si="23"/>
        <v>8.730158730158731</v>
      </c>
      <c r="BU53" s="16">
        <f>AVERAGE(BV53:BW53)</f>
        <v>10.334012074447184</v>
      </c>
      <c r="BV53" s="16">
        <f aca="true" t="shared" si="24" ref="BV53:DA53">BV9/BV48*100</f>
        <v>11.520737327188941</v>
      </c>
      <c r="BW53" s="16">
        <f t="shared" si="24"/>
        <v>9.147286821705427</v>
      </c>
      <c r="BX53" s="16">
        <f t="shared" si="24"/>
        <v>10.474631751227497</v>
      </c>
      <c r="BY53" s="16">
        <f t="shared" si="24"/>
        <v>9.09090909090909</v>
      </c>
      <c r="BZ53" s="16">
        <f t="shared" si="24"/>
        <v>9.768211920529803</v>
      </c>
      <c r="CA53" s="16">
        <f t="shared" si="24"/>
        <v>13.537906137184116</v>
      </c>
      <c r="CB53" s="16">
        <f t="shared" si="24"/>
        <v>12.54237288135593</v>
      </c>
      <c r="CC53" s="16">
        <f t="shared" si="24"/>
        <v>10.017574692442881</v>
      </c>
      <c r="CD53" s="16">
        <f t="shared" si="24"/>
        <v>11.172161172161173</v>
      </c>
      <c r="CE53" s="16">
        <f t="shared" si="24"/>
        <v>10.221465076660987</v>
      </c>
      <c r="CF53" s="16">
        <f t="shared" si="24"/>
        <v>8.538899430740038</v>
      </c>
      <c r="CG53" s="16">
        <f t="shared" si="24"/>
        <v>11.864406779661017</v>
      </c>
      <c r="CH53" s="16">
        <f t="shared" si="24"/>
        <v>9.931506849315069</v>
      </c>
      <c r="CI53" s="16">
        <f t="shared" si="24"/>
        <v>10.914454277286136</v>
      </c>
      <c r="CJ53" s="16">
        <f t="shared" si="24"/>
        <v>8.30670926517572</v>
      </c>
      <c r="CK53" s="16">
        <f t="shared" si="24"/>
        <v>10.283687943262409</v>
      </c>
      <c r="CL53" s="16">
        <f t="shared" si="24"/>
        <v>10.106382978723403</v>
      </c>
      <c r="CM53" s="16">
        <f t="shared" si="24"/>
        <v>10.909090909090908</v>
      </c>
      <c r="CN53" s="16">
        <f t="shared" si="24"/>
        <v>9.540034071550254</v>
      </c>
      <c r="CO53" s="16">
        <f t="shared" si="24"/>
        <v>9.360374414976599</v>
      </c>
      <c r="CP53" s="16">
        <f t="shared" si="24"/>
        <v>8.345978755690439</v>
      </c>
      <c r="CQ53" s="71">
        <f t="shared" si="24"/>
        <v>9.844559585492227</v>
      </c>
      <c r="CR53" s="16">
        <f t="shared" si="24"/>
        <v>9.103840682788052</v>
      </c>
      <c r="CS53" s="16">
        <f t="shared" si="24"/>
        <v>6.9551777434312205</v>
      </c>
      <c r="CT53" s="16">
        <f t="shared" si="24"/>
        <v>7.4015748031496065</v>
      </c>
      <c r="CU53" s="16">
        <f t="shared" si="24"/>
        <v>5.928237129485179</v>
      </c>
      <c r="CV53" s="16">
        <f t="shared" si="24"/>
        <v>10.884353741496598</v>
      </c>
      <c r="CW53" s="16">
        <f t="shared" si="24"/>
        <v>7.605633802816902</v>
      </c>
      <c r="CX53" s="16">
        <f t="shared" si="24"/>
        <v>7.503410641200546</v>
      </c>
      <c r="CY53" s="16">
        <f t="shared" si="24"/>
        <v>11.614730878186968</v>
      </c>
      <c r="CZ53" s="16">
        <f t="shared" si="24"/>
        <v>8.97615708274895</v>
      </c>
      <c r="DA53" s="16">
        <f t="shared" si="24"/>
        <v>8.166189111747851</v>
      </c>
      <c r="DB53" s="16">
        <f aca="true" t="shared" si="25" ref="DB53:EG53">DB9/DB48*100</f>
        <v>7.163742690058479</v>
      </c>
      <c r="DC53" s="16">
        <f t="shared" si="25"/>
        <v>9.984871406959153</v>
      </c>
      <c r="DD53" s="16">
        <f t="shared" si="25"/>
        <v>5.874125874125875</v>
      </c>
      <c r="DE53" s="16">
        <f t="shared" si="25"/>
        <v>4.947526236881559</v>
      </c>
      <c r="DF53" s="16">
        <f t="shared" si="25"/>
        <v>6.0278207109737245</v>
      </c>
      <c r="DG53" s="16">
        <f t="shared" si="25"/>
        <v>4.803493449781659</v>
      </c>
      <c r="DH53" s="16">
        <f t="shared" si="25"/>
        <v>7.429420505200595</v>
      </c>
      <c r="DI53" s="16">
        <f t="shared" si="25"/>
        <v>5.94900849858357</v>
      </c>
      <c r="DJ53" s="16">
        <f t="shared" si="25"/>
        <v>8.539944903581267</v>
      </c>
      <c r="DK53" s="16">
        <f t="shared" si="25"/>
        <v>7.064364207221349</v>
      </c>
      <c r="DL53" s="16">
        <f t="shared" si="25"/>
        <v>9.315866084425037</v>
      </c>
      <c r="DM53" s="16">
        <f t="shared" si="25"/>
        <v>6.857142857142858</v>
      </c>
      <c r="DN53" s="16">
        <f t="shared" si="25"/>
        <v>8.461538461538462</v>
      </c>
      <c r="DO53" s="16">
        <f t="shared" si="25"/>
        <v>9.104704097116842</v>
      </c>
      <c r="DP53" s="16">
        <f t="shared" si="25"/>
        <v>4.477611940298507</v>
      </c>
      <c r="DQ53" s="16">
        <f t="shared" si="25"/>
        <v>5.856515373352855</v>
      </c>
      <c r="DR53" s="16">
        <f t="shared" si="25"/>
        <v>7.473841554559042</v>
      </c>
      <c r="DS53" s="16">
        <f t="shared" si="25"/>
        <v>5.617977528089887</v>
      </c>
      <c r="DT53" s="16">
        <f t="shared" si="25"/>
        <v>6.349206349206349</v>
      </c>
      <c r="DU53" s="16">
        <f t="shared" si="25"/>
        <v>4.587155963302751</v>
      </c>
      <c r="DV53" s="16">
        <f t="shared" si="25"/>
        <v>7.288629737609329</v>
      </c>
      <c r="DW53" s="16">
        <f t="shared" si="25"/>
        <v>6.119402985074626</v>
      </c>
      <c r="DX53" s="16">
        <f t="shared" si="25"/>
        <v>6.097560975609757</v>
      </c>
      <c r="DY53" s="16">
        <f t="shared" si="25"/>
        <v>2.8129395218002817</v>
      </c>
      <c r="DZ53" s="16">
        <f t="shared" si="25"/>
        <v>4.341534008683069</v>
      </c>
      <c r="EA53" s="16">
        <f t="shared" si="25"/>
        <v>5.540166204986149</v>
      </c>
      <c r="EB53" s="16">
        <f t="shared" si="25"/>
        <v>6.8212824010914055</v>
      </c>
      <c r="EC53" s="16">
        <f t="shared" si="25"/>
        <v>4.2492917847025495</v>
      </c>
      <c r="ED53" s="16">
        <f t="shared" si="25"/>
        <v>5.4555403556771545</v>
      </c>
      <c r="EE53" s="16">
        <f t="shared" si="25"/>
        <v>5.847953216374268</v>
      </c>
      <c r="EF53" s="71">
        <f t="shared" si="25"/>
        <v>5.2562417871222085</v>
      </c>
      <c r="EG53" s="16">
        <f t="shared" si="25"/>
        <v>4.451038575667655</v>
      </c>
      <c r="EH53" s="16">
        <f aca="true" t="shared" si="26" ref="EH53:EN53">EH9/EH48*100</f>
        <v>4.2674253200568995</v>
      </c>
      <c r="EI53" s="16">
        <f t="shared" si="26"/>
        <v>8.860759493670885</v>
      </c>
      <c r="EJ53" s="16">
        <f t="shared" si="26"/>
        <v>6.024096385542169</v>
      </c>
      <c r="EK53" s="16">
        <f t="shared" si="26"/>
        <v>5.833333333333333</v>
      </c>
      <c r="EL53" s="16">
        <f t="shared" si="26"/>
        <v>7.765830346475508</v>
      </c>
      <c r="EM53" s="16">
        <f t="shared" si="26"/>
        <v>6.998813760379598</v>
      </c>
      <c r="EN53" s="16">
        <f t="shared" si="26"/>
        <v>4.1469194312796205</v>
      </c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2.75" hidden="1">
      <c r="A54" s="15">
        <f t="shared" si="12"/>
        <v>9.6</v>
      </c>
      <c r="B54" s="15" t="str">
        <f t="shared" si="12"/>
        <v>Fair Russia (Mironov)</v>
      </c>
      <c r="C54" s="35"/>
      <c r="D54" s="35"/>
      <c r="E54" s="35"/>
      <c r="F54" s="35"/>
      <c r="G54" s="35"/>
      <c r="H54" s="16"/>
      <c r="I54" s="16"/>
      <c r="J54" s="35"/>
      <c r="K54" s="35"/>
      <c r="L54" s="35"/>
      <c r="M54" s="35"/>
      <c r="N54" s="35"/>
      <c r="O54" s="35"/>
      <c r="P54" s="35"/>
      <c r="Q54" s="35"/>
      <c r="S54" s="35"/>
      <c r="T54" s="35"/>
      <c r="U54" s="35"/>
      <c r="V54" s="35"/>
      <c r="W54" s="35"/>
      <c r="X54" s="88">
        <f aca="true" t="shared" si="27" ref="X54:BC54">X10/X48*100</f>
        <v>6.678700361010829</v>
      </c>
      <c r="Y54" s="88">
        <f t="shared" si="27"/>
        <v>2.987697715289982</v>
      </c>
      <c r="Z54" s="88">
        <f t="shared" si="27"/>
        <v>5.228758169934641</v>
      </c>
      <c r="AA54" s="88">
        <f t="shared" si="27"/>
        <v>8.4375</v>
      </c>
      <c r="AB54" s="16">
        <f t="shared" si="27"/>
        <v>13.18840579710145</v>
      </c>
      <c r="AC54" s="16">
        <f t="shared" si="27"/>
        <v>10.014947683109117</v>
      </c>
      <c r="AD54" s="16">
        <f t="shared" si="27"/>
        <v>6.80786686838124</v>
      </c>
      <c r="AE54" s="16">
        <f t="shared" si="27"/>
        <v>5.547226386806597</v>
      </c>
      <c r="AF54" s="16">
        <f t="shared" si="27"/>
        <v>6.944444444444445</v>
      </c>
      <c r="AG54" s="16">
        <f t="shared" si="27"/>
        <v>6.0882800608828</v>
      </c>
      <c r="AH54" s="16">
        <f t="shared" si="27"/>
        <v>6.351791530944624</v>
      </c>
      <c r="AI54" s="16">
        <f t="shared" si="27"/>
        <v>7.094594594594595</v>
      </c>
      <c r="AJ54" s="16">
        <f t="shared" si="27"/>
        <v>6.563039723661484</v>
      </c>
      <c r="AK54" s="16">
        <f t="shared" si="27"/>
        <v>4.229607250755286</v>
      </c>
      <c r="AL54" s="16">
        <f t="shared" si="27"/>
        <v>7.040229885057473</v>
      </c>
      <c r="AM54" s="16">
        <f t="shared" si="27"/>
        <v>4.552352048558421</v>
      </c>
      <c r="AN54" s="16">
        <f t="shared" si="27"/>
        <v>5.743243243243243</v>
      </c>
      <c r="AO54" s="16">
        <f t="shared" si="27"/>
        <v>5.150214592274678</v>
      </c>
      <c r="AP54" s="16">
        <f t="shared" si="27"/>
        <v>4.931506849315069</v>
      </c>
      <c r="AQ54" s="16">
        <f t="shared" si="27"/>
        <v>6.442577030812324</v>
      </c>
      <c r="AR54" s="16">
        <f t="shared" si="27"/>
        <v>4.280155642023346</v>
      </c>
      <c r="AS54" s="16">
        <f t="shared" si="27"/>
        <v>6.122448979591836</v>
      </c>
      <c r="AT54" s="16">
        <f t="shared" si="27"/>
        <v>8.51063829787234</v>
      </c>
      <c r="AU54" s="16">
        <f t="shared" si="27"/>
        <v>4.313099041533547</v>
      </c>
      <c r="AV54" s="16">
        <f t="shared" si="27"/>
        <v>7.792207792207792</v>
      </c>
      <c r="AW54" s="16">
        <f t="shared" si="27"/>
        <v>3.744798890429959</v>
      </c>
      <c r="AX54" s="16">
        <f t="shared" si="27"/>
        <v>4.451510333863275</v>
      </c>
      <c r="AY54" s="16">
        <f t="shared" si="27"/>
        <v>7.457627118644068</v>
      </c>
      <c r="AZ54" s="16">
        <f t="shared" si="27"/>
        <v>8.58995137763371</v>
      </c>
      <c r="BA54" s="16">
        <f t="shared" si="27"/>
        <v>7.601351351351352</v>
      </c>
      <c r="BB54" s="16">
        <f t="shared" si="27"/>
        <v>7.46268656716418</v>
      </c>
      <c r="BC54" s="16">
        <f t="shared" si="27"/>
        <v>7.801418439716312</v>
      </c>
      <c r="BD54" s="16">
        <f aca="true" t="shared" si="28" ref="BD54:BT54">BD10/BD48*100</f>
        <v>5.974842767295597</v>
      </c>
      <c r="BE54" s="16">
        <f t="shared" si="28"/>
        <v>9.121621621621621</v>
      </c>
      <c r="BF54" s="16">
        <f t="shared" si="28"/>
        <v>7.8711985688729875</v>
      </c>
      <c r="BG54" s="16">
        <f t="shared" si="28"/>
        <v>4.972375690607735</v>
      </c>
      <c r="BH54" s="16">
        <f t="shared" si="28"/>
        <v>5.85858585858586</v>
      </c>
      <c r="BI54" s="16">
        <f t="shared" si="28"/>
        <v>5.981308411214954</v>
      </c>
      <c r="BJ54" s="16">
        <f t="shared" si="28"/>
        <v>5.981308411214954</v>
      </c>
      <c r="BK54" s="16">
        <f t="shared" si="28"/>
        <v>4.078014184397163</v>
      </c>
      <c r="BL54" s="16">
        <f t="shared" si="28"/>
        <v>4.715127701375246</v>
      </c>
      <c r="BM54" s="16">
        <f t="shared" si="28"/>
        <v>2.25140712945591</v>
      </c>
      <c r="BN54" s="16">
        <f t="shared" si="28"/>
        <v>3.3003300330033</v>
      </c>
      <c r="BO54" s="16">
        <f t="shared" si="28"/>
        <v>3.1578947368421053</v>
      </c>
      <c r="BP54" s="16">
        <f t="shared" si="28"/>
        <v>2.597402597402598</v>
      </c>
      <c r="BQ54" s="16">
        <f t="shared" si="28"/>
        <v>1.8151815181518154</v>
      </c>
      <c r="BR54" s="16">
        <f t="shared" si="28"/>
        <v>6.610169491525424</v>
      </c>
      <c r="BS54" s="16">
        <f t="shared" si="28"/>
        <v>4.114490161001788</v>
      </c>
      <c r="BT54" s="16">
        <f t="shared" si="28"/>
        <v>4.166666666666667</v>
      </c>
      <c r="BU54" s="16">
        <f>AVERAGE(BV54:BW54)</f>
        <v>6.092594577215733</v>
      </c>
      <c r="BV54" s="16">
        <f aca="true" t="shared" si="29" ref="BV54:DA54">BV10/BV48*100</f>
        <v>6.75883256528418</v>
      </c>
      <c r="BW54" s="16">
        <f t="shared" si="29"/>
        <v>5.426356589147287</v>
      </c>
      <c r="BX54" s="16">
        <f t="shared" si="29"/>
        <v>6.873977086743044</v>
      </c>
      <c r="BY54" s="16">
        <f t="shared" si="29"/>
        <v>5.785123966942148</v>
      </c>
      <c r="BZ54" s="16">
        <f t="shared" si="29"/>
        <v>9.105960264900663</v>
      </c>
      <c r="CA54" s="16">
        <f t="shared" si="29"/>
        <v>6.678700361010831</v>
      </c>
      <c r="CB54" s="16">
        <f t="shared" si="29"/>
        <v>8.813559322033898</v>
      </c>
      <c r="CC54" s="16">
        <f t="shared" si="29"/>
        <v>7.732864674868189</v>
      </c>
      <c r="CD54" s="16">
        <f t="shared" si="29"/>
        <v>3.846153846153847</v>
      </c>
      <c r="CE54" s="16">
        <f t="shared" si="29"/>
        <v>5.792163543441227</v>
      </c>
      <c r="CF54" s="16">
        <f t="shared" si="29"/>
        <v>4.364326375711575</v>
      </c>
      <c r="CG54" s="16">
        <f t="shared" si="29"/>
        <v>8.135593220338983</v>
      </c>
      <c r="CH54" s="16">
        <f t="shared" si="29"/>
        <v>2.910958904109589</v>
      </c>
      <c r="CI54" s="16">
        <f t="shared" si="29"/>
        <v>5.162241887905605</v>
      </c>
      <c r="CJ54" s="16">
        <f t="shared" si="29"/>
        <v>2.3961661341853033</v>
      </c>
      <c r="CK54" s="16">
        <f t="shared" si="29"/>
        <v>6.560283687943262</v>
      </c>
      <c r="CL54" s="16">
        <f t="shared" si="29"/>
        <v>1.7730496453900706</v>
      </c>
      <c r="CM54" s="16">
        <f t="shared" si="29"/>
        <v>1.6528925619834711</v>
      </c>
      <c r="CN54" s="16">
        <f t="shared" si="29"/>
        <v>4.770017035775127</v>
      </c>
      <c r="CO54" s="16">
        <f t="shared" si="29"/>
        <v>4.6801872074882995</v>
      </c>
      <c r="CP54" s="16">
        <f t="shared" si="29"/>
        <v>4.09711684370258</v>
      </c>
      <c r="CQ54" s="71">
        <f t="shared" si="29"/>
        <v>5.181347150259067</v>
      </c>
      <c r="CR54" s="16">
        <f t="shared" si="29"/>
        <v>4.125177809388336</v>
      </c>
      <c r="CS54" s="16">
        <f t="shared" si="29"/>
        <v>2.1638330757341575</v>
      </c>
      <c r="CT54" s="16">
        <f t="shared" si="29"/>
        <v>3.3070866141732282</v>
      </c>
      <c r="CU54" s="16">
        <f t="shared" si="29"/>
        <v>1.87207488299532</v>
      </c>
      <c r="CV54" s="16">
        <f t="shared" si="29"/>
        <v>0</v>
      </c>
      <c r="CW54" s="16">
        <f t="shared" si="29"/>
        <v>0</v>
      </c>
      <c r="CX54" s="16">
        <f t="shared" si="29"/>
        <v>0</v>
      </c>
      <c r="CY54" s="16">
        <f t="shared" si="29"/>
        <v>0</v>
      </c>
      <c r="CZ54" s="16">
        <f t="shared" si="29"/>
        <v>0</v>
      </c>
      <c r="DA54" s="16">
        <f t="shared" si="29"/>
        <v>0</v>
      </c>
      <c r="DB54" s="16">
        <f aca="true" t="shared" si="30" ref="DB54:EG54">DB10/DB48*100</f>
        <v>0</v>
      </c>
      <c r="DC54" s="16">
        <f t="shared" si="30"/>
        <v>0</v>
      </c>
      <c r="DD54" s="16">
        <f t="shared" si="30"/>
        <v>0</v>
      </c>
      <c r="DE54" s="16">
        <f t="shared" si="30"/>
        <v>0</v>
      </c>
      <c r="DF54" s="16">
        <f t="shared" si="30"/>
        <v>0</v>
      </c>
      <c r="DG54" s="16">
        <f t="shared" si="30"/>
        <v>0</v>
      </c>
      <c r="DH54" s="16">
        <f t="shared" si="30"/>
        <v>0</v>
      </c>
      <c r="DI54" s="16">
        <f t="shared" si="30"/>
        <v>0</v>
      </c>
      <c r="DJ54" s="16">
        <f t="shared" si="30"/>
        <v>0</v>
      </c>
      <c r="DK54" s="16">
        <f t="shared" si="30"/>
        <v>0</v>
      </c>
      <c r="DL54" s="16">
        <f t="shared" si="30"/>
        <v>0</v>
      </c>
      <c r="DM54" s="16">
        <f t="shared" si="30"/>
        <v>0</v>
      </c>
      <c r="DN54" s="16">
        <f t="shared" si="30"/>
        <v>0</v>
      </c>
      <c r="DO54" s="16">
        <f t="shared" si="30"/>
        <v>0</v>
      </c>
      <c r="DP54" s="16">
        <f t="shared" si="30"/>
        <v>0</v>
      </c>
      <c r="DQ54" s="16">
        <f t="shared" si="30"/>
        <v>0</v>
      </c>
      <c r="DR54" s="16">
        <f t="shared" si="30"/>
        <v>0</v>
      </c>
      <c r="DS54" s="16">
        <f t="shared" si="30"/>
        <v>0</v>
      </c>
      <c r="DT54" s="16">
        <f t="shared" si="30"/>
        <v>0</v>
      </c>
      <c r="DU54" s="16">
        <f t="shared" si="30"/>
        <v>0</v>
      </c>
      <c r="DV54" s="16">
        <f t="shared" si="30"/>
        <v>0</v>
      </c>
      <c r="DW54" s="16">
        <f t="shared" si="30"/>
        <v>0</v>
      </c>
      <c r="DX54" s="16">
        <f t="shared" si="30"/>
        <v>0</v>
      </c>
      <c r="DY54" s="16">
        <f t="shared" si="30"/>
        <v>0</v>
      </c>
      <c r="DZ54" s="16">
        <f t="shared" si="30"/>
        <v>0</v>
      </c>
      <c r="EA54" s="16">
        <f t="shared" si="30"/>
        <v>0</v>
      </c>
      <c r="EB54" s="16">
        <f t="shared" si="30"/>
        <v>0</v>
      </c>
      <c r="EC54" s="16">
        <f t="shared" si="30"/>
        <v>0</v>
      </c>
      <c r="ED54" s="16">
        <f t="shared" si="30"/>
        <v>0</v>
      </c>
      <c r="EE54" s="16">
        <f t="shared" si="30"/>
        <v>0</v>
      </c>
      <c r="EF54" s="71">
        <f t="shared" si="30"/>
        <v>0</v>
      </c>
      <c r="EG54" s="16">
        <f t="shared" si="30"/>
        <v>0</v>
      </c>
      <c r="EH54" s="16">
        <f aca="true" t="shared" si="31" ref="EH54:EN54">EH10/EH48*100</f>
        <v>0</v>
      </c>
      <c r="EI54" s="16">
        <f t="shared" si="31"/>
        <v>0</v>
      </c>
      <c r="EJ54" s="16">
        <f t="shared" si="31"/>
        <v>0</v>
      </c>
      <c r="EK54" s="16">
        <f t="shared" si="31"/>
        <v>0</v>
      </c>
      <c r="EL54" s="16">
        <f t="shared" si="31"/>
        <v>0</v>
      </c>
      <c r="EM54" s="16">
        <f t="shared" si="31"/>
        <v>0</v>
      </c>
      <c r="EN54" s="16">
        <f t="shared" si="31"/>
        <v>0</v>
      </c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2.75" hidden="1">
      <c r="A55" s="15">
        <f>A14</f>
        <v>21</v>
      </c>
      <c r="B55" s="15" t="str">
        <f>B14</f>
        <v>Civic Plarform (Shaihutdinov)</v>
      </c>
      <c r="C55" s="35"/>
      <c r="D55" s="35"/>
      <c r="E55" s="35"/>
      <c r="F55" s="35"/>
      <c r="G55" s="35"/>
      <c r="H55" s="16"/>
      <c r="I55" s="16"/>
      <c r="J55" s="35"/>
      <c r="K55" s="35"/>
      <c r="L55" s="35"/>
      <c r="M55" s="35"/>
      <c r="N55" s="35"/>
      <c r="O55" s="35"/>
      <c r="P55" s="35"/>
      <c r="Q55" s="35"/>
      <c r="S55" s="35"/>
      <c r="T55" s="35"/>
      <c r="U55" s="35"/>
      <c r="V55" s="35"/>
      <c r="W55" s="35"/>
      <c r="X55" s="88">
        <f aca="true" t="shared" si="32" ref="X55:BJ55">X14/X48*100</f>
        <v>7.400722021660648</v>
      </c>
      <c r="Y55" s="88">
        <f t="shared" si="32"/>
        <v>5.448154657293498</v>
      </c>
      <c r="Z55" s="88">
        <f t="shared" si="32"/>
        <v>3.594771241830066</v>
      </c>
      <c r="AA55" s="88">
        <f t="shared" si="32"/>
        <v>0</v>
      </c>
      <c r="AB55" s="16">
        <f t="shared" si="32"/>
        <v>0</v>
      </c>
      <c r="AC55" s="16">
        <f t="shared" si="32"/>
        <v>0</v>
      </c>
      <c r="AD55" s="16">
        <f t="shared" si="32"/>
        <v>0</v>
      </c>
      <c r="AE55" s="16">
        <f t="shared" si="32"/>
        <v>0</v>
      </c>
      <c r="AF55" s="16">
        <f t="shared" si="32"/>
        <v>0</v>
      </c>
      <c r="AG55" s="16">
        <f t="shared" si="32"/>
        <v>0</v>
      </c>
      <c r="AH55" s="16">
        <f t="shared" si="32"/>
        <v>0</v>
      </c>
      <c r="AI55" s="16">
        <f t="shared" si="32"/>
        <v>0</v>
      </c>
      <c r="AJ55" s="16">
        <f t="shared" si="32"/>
        <v>0</v>
      </c>
      <c r="AK55" s="16">
        <f t="shared" si="32"/>
        <v>0</v>
      </c>
      <c r="AL55" s="16">
        <f t="shared" si="32"/>
        <v>0</v>
      </c>
      <c r="AM55" s="16">
        <f t="shared" si="32"/>
        <v>0</v>
      </c>
      <c r="AN55" s="16">
        <f t="shared" si="32"/>
        <v>0</v>
      </c>
      <c r="AO55" s="16">
        <f t="shared" si="32"/>
        <v>0</v>
      </c>
      <c r="AP55" s="16">
        <f t="shared" si="32"/>
        <v>0</v>
      </c>
      <c r="AQ55" s="16">
        <f t="shared" si="32"/>
        <v>0</v>
      </c>
      <c r="AR55" s="16">
        <f t="shared" si="32"/>
        <v>0</v>
      </c>
      <c r="AS55" s="16">
        <f t="shared" si="32"/>
        <v>0</v>
      </c>
      <c r="AT55" s="16">
        <f t="shared" si="32"/>
        <v>0</v>
      </c>
      <c r="AU55" s="16">
        <f t="shared" si="32"/>
        <v>0</v>
      </c>
      <c r="AV55" s="16">
        <f t="shared" si="32"/>
        <v>0</v>
      </c>
      <c r="AW55" s="16">
        <f t="shared" si="32"/>
        <v>0</v>
      </c>
      <c r="AX55" s="16">
        <f t="shared" si="32"/>
        <v>0</v>
      </c>
      <c r="AY55" s="16">
        <f t="shared" si="32"/>
        <v>0</v>
      </c>
      <c r="AZ55" s="16">
        <f t="shared" si="32"/>
        <v>0</v>
      </c>
      <c r="BA55" s="16">
        <f t="shared" si="32"/>
        <v>0</v>
      </c>
      <c r="BB55" s="16">
        <f t="shared" si="32"/>
        <v>0</v>
      </c>
      <c r="BC55" s="16">
        <f t="shared" si="32"/>
        <v>0</v>
      </c>
      <c r="BD55" s="16">
        <f t="shared" si="32"/>
        <v>0</v>
      </c>
      <c r="BE55" s="16">
        <f t="shared" si="32"/>
        <v>0</v>
      </c>
      <c r="BF55" s="16">
        <f t="shared" si="32"/>
        <v>0</v>
      </c>
      <c r="BG55" s="16">
        <f t="shared" si="32"/>
        <v>0</v>
      </c>
      <c r="BH55" s="16">
        <f t="shared" si="32"/>
        <v>0</v>
      </c>
      <c r="BI55" s="16">
        <f t="shared" si="32"/>
        <v>0</v>
      </c>
      <c r="BJ55" s="16">
        <f t="shared" si="32"/>
        <v>0</v>
      </c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71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71"/>
      <c r="EG55" s="16"/>
      <c r="EH55" s="16"/>
      <c r="EI55" s="16"/>
      <c r="EJ55" s="16"/>
      <c r="EK55" s="16"/>
      <c r="EL55" s="16"/>
      <c r="EM55" s="16"/>
      <c r="EN55" s="16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2.75" hidden="1">
      <c r="A56" s="15">
        <f>A17</f>
        <v>12</v>
      </c>
      <c r="B56" s="15" t="str">
        <f>B17</f>
        <v>Other</v>
      </c>
      <c r="C56" s="35"/>
      <c r="D56" s="35"/>
      <c r="E56" s="35"/>
      <c r="F56" s="35"/>
      <c r="G56" s="35"/>
      <c r="H56" s="16"/>
      <c r="I56" s="16"/>
      <c r="J56" s="35"/>
      <c r="K56" s="35"/>
      <c r="L56" s="35"/>
      <c r="M56" s="35"/>
      <c r="N56" s="35"/>
      <c r="O56" s="35"/>
      <c r="P56" s="35"/>
      <c r="Q56" s="35"/>
      <c r="S56" s="35"/>
      <c r="T56" s="35"/>
      <c r="U56" s="35"/>
      <c r="V56" s="35"/>
      <c r="W56" s="35"/>
      <c r="X56" s="88">
        <f aca="true" t="shared" si="33" ref="X56:BC56">X17/X48*100</f>
        <v>0.5415162454873645</v>
      </c>
      <c r="Y56" s="88">
        <f t="shared" si="33"/>
        <v>7.9086115992970125</v>
      </c>
      <c r="Z56" s="88">
        <f t="shared" si="33"/>
        <v>0.49019607843137253</v>
      </c>
      <c r="AA56" s="88">
        <f t="shared" si="33"/>
        <v>1.25</v>
      </c>
      <c r="AB56" s="16">
        <f t="shared" si="33"/>
        <v>0</v>
      </c>
      <c r="AC56" s="16">
        <f t="shared" si="33"/>
        <v>0</v>
      </c>
      <c r="AD56" s="16">
        <f t="shared" si="33"/>
        <v>0</v>
      </c>
      <c r="AE56" s="16">
        <f t="shared" si="33"/>
        <v>0</v>
      </c>
      <c r="AF56" s="16">
        <f t="shared" si="33"/>
        <v>0.5555555555555556</v>
      </c>
      <c r="AG56" s="16">
        <f t="shared" si="33"/>
        <v>0</v>
      </c>
      <c r="AH56" s="16">
        <f t="shared" si="33"/>
        <v>0.3257328990228013</v>
      </c>
      <c r="AI56" s="16">
        <f t="shared" si="33"/>
        <v>0.6756756756756757</v>
      </c>
      <c r="AJ56" s="16">
        <f t="shared" si="33"/>
        <v>0.5181347150259067</v>
      </c>
      <c r="AK56" s="16">
        <f t="shared" si="33"/>
        <v>0.3021148036253776</v>
      </c>
      <c r="AL56" s="16">
        <f t="shared" si="33"/>
        <v>0.2873563218390805</v>
      </c>
      <c r="AM56" s="16">
        <f t="shared" si="33"/>
        <v>0.9104704097116842</v>
      </c>
      <c r="AN56" s="16">
        <f t="shared" si="33"/>
        <v>0.5067567567567567</v>
      </c>
      <c r="AO56" s="16">
        <f t="shared" si="33"/>
        <v>0.28612303290414876</v>
      </c>
      <c r="AP56" s="16">
        <f t="shared" si="33"/>
        <v>0</v>
      </c>
      <c r="AQ56" s="16">
        <f t="shared" si="33"/>
        <v>0.1400560224089636</v>
      </c>
      <c r="AR56" s="16">
        <f t="shared" si="33"/>
        <v>12.062256809338523</v>
      </c>
      <c r="AS56" s="16">
        <f t="shared" si="33"/>
        <v>0</v>
      </c>
      <c r="AT56" s="16">
        <f t="shared" si="33"/>
        <v>1.4184397163120568</v>
      </c>
      <c r="AU56" s="16">
        <f t="shared" si="33"/>
        <v>0</v>
      </c>
      <c r="AV56" s="16">
        <f t="shared" si="33"/>
        <v>6.0064935064935066</v>
      </c>
      <c r="AW56" s="16">
        <f t="shared" si="33"/>
        <v>4.993065187239958</v>
      </c>
      <c r="AX56" s="16">
        <f t="shared" si="33"/>
        <v>0.1589825119236884</v>
      </c>
      <c r="AY56" s="16">
        <f t="shared" si="33"/>
        <v>0</v>
      </c>
      <c r="AZ56" s="16">
        <f t="shared" si="33"/>
        <v>0.16207455429496648</v>
      </c>
      <c r="BA56" s="16">
        <f t="shared" si="33"/>
        <v>0.3378378378378426</v>
      </c>
      <c r="BB56" s="16">
        <f t="shared" si="33"/>
        <v>0.497512437810917</v>
      </c>
      <c r="BC56" s="16">
        <f t="shared" si="33"/>
        <v>0.17730496453899702</v>
      </c>
      <c r="BD56" s="16">
        <f aca="true" t="shared" si="34" ref="BD56:CI56">BD17/BD48*100</f>
        <v>0.47169811320752036</v>
      </c>
      <c r="BE56" s="16">
        <f t="shared" si="34"/>
        <v>0.6756756756756852</v>
      </c>
      <c r="BF56" s="16">
        <f t="shared" si="34"/>
        <v>1.073345259391761</v>
      </c>
      <c r="BG56" s="16">
        <f t="shared" si="34"/>
        <v>0.3683241252301816</v>
      </c>
      <c r="BH56" s="16">
        <f t="shared" si="34"/>
        <v>2.222222222222211</v>
      </c>
      <c r="BI56" s="16">
        <f t="shared" si="34"/>
        <v>0.7476635514018533</v>
      </c>
      <c r="BJ56" s="16">
        <f t="shared" si="34"/>
        <v>2.0560747663551293</v>
      </c>
      <c r="BK56" s="16">
        <f t="shared" si="34"/>
        <v>1.418439716312077</v>
      </c>
      <c r="BL56" s="16">
        <f t="shared" si="34"/>
        <v>1.3752455795677576</v>
      </c>
      <c r="BM56" s="16">
        <f t="shared" si="34"/>
        <v>1.5009380863039348</v>
      </c>
      <c r="BN56" s="16">
        <f t="shared" si="34"/>
        <v>1.65016501650165</v>
      </c>
      <c r="BO56" s="16">
        <f t="shared" si="34"/>
        <v>1.2280701754386014</v>
      </c>
      <c r="BP56" s="16">
        <f t="shared" si="34"/>
        <v>1.1363636363636411</v>
      </c>
      <c r="BQ56" s="16">
        <f t="shared" si="34"/>
        <v>1.1551155115511598</v>
      </c>
      <c r="BR56" s="16">
        <f t="shared" si="34"/>
        <v>2.0338983050847457</v>
      </c>
      <c r="BS56" s="16">
        <f t="shared" si="34"/>
        <v>1.9677996422182364</v>
      </c>
      <c r="BT56" s="16">
        <f t="shared" si="34"/>
        <v>1.1904761904761794</v>
      </c>
      <c r="BU56" s="16">
        <f t="shared" si="34"/>
        <v>3.3950617283950657</v>
      </c>
      <c r="BV56" s="16">
        <f t="shared" si="34"/>
        <v>2.611367127496186</v>
      </c>
      <c r="BW56" s="16">
        <f t="shared" si="34"/>
        <v>4.1860465116278895</v>
      </c>
      <c r="BX56" s="16">
        <f t="shared" si="34"/>
        <v>1.8003273322422166</v>
      </c>
      <c r="BY56" s="16">
        <f t="shared" si="34"/>
        <v>0.9917355371901202</v>
      </c>
      <c r="BZ56" s="16">
        <f t="shared" si="34"/>
        <v>1.3245033112582971</v>
      </c>
      <c r="CA56" s="16">
        <f t="shared" si="34"/>
        <v>1.624548736462104</v>
      </c>
      <c r="CB56" s="16">
        <f t="shared" si="34"/>
        <v>2.7118644067796756</v>
      </c>
      <c r="CC56" s="16">
        <f t="shared" si="34"/>
        <v>4.042179261862917</v>
      </c>
      <c r="CD56" s="16">
        <f t="shared" si="34"/>
        <v>4.395604395604407</v>
      </c>
      <c r="CE56" s="16">
        <f t="shared" si="34"/>
        <v>4.770017035775147</v>
      </c>
      <c r="CF56" s="16">
        <f t="shared" si="34"/>
        <v>6.45161290322579</v>
      </c>
      <c r="CG56" s="16">
        <f t="shared" si="34"/>
        <v>4.23728813559322</v>
      </c>
      <c r="CH56" s="16">
        <f t="shared" si="34"/>
        <v>1.1986301369863064</v>
      </c>
      <c r="CI56" s="16">
        <f t="shared" si="34"/>
        <v>1.9174041297935103</v>
      </c>
      <c r="CJ56" s="16">
        <f aca="true" t="shared" si="35" ref="CJ56:DO56">CJ17/CJ48*100</f>
        <v>0.7987220447284118</v>
      </c>
      <c r="CK56" s="16">
        <f t="shared" si="35"/>
        <v>6.560283687943241</v>
      </c>
      <c r="CL56" s="16">
        <f t="shared" si="35"/>
        <v>3.3687943262411446</v>
      </c>
      <c r="CM56" s="16">
        <f t="shared" si="35"/>
        <v>4.793388429752075</v>
      </c>
      <c r="CN56" s="16">
        <f t="shared" si="35"/>
        <v>2.2146507666098807</v>
      </c>
      <c r="CO56" s="16">
        <f t="shared" si="35"/>
        <v>1.0920436817472745</v>
      </c>
      <c r="CP56" s="16">
        <f t="shared" si="35"/>
        <v>1.0622154779969801</v>
      </c>
      <c r="CQ56" s="71">
        <f t="shared" si="35"/>
        <v>2.33160621761658</v>
      </c>
      <c r="CR56" s="16">
        <f t="shared" si="35"/>
        <v>1.7069701280227598</v>
      </c>
      <c r="CS56" s="16">
        <f t="shared" si="35"/>
        <v>3.0911901081916757</v>
      </c>
      <c r="CT56" s="16">
        <f t="shared" si="35"/>
        <v>1.73228346456692</v>
      </c>
      <c r="CU56" s="16">
        <f t="shared" si="35"/>
        <v>3.1201248049921997</v>
      </c>
      <c r="CV56" s="16">
        <f t="shared" si="35"/>
        <v>3.265306122448968</v>
      </c>
      <c r="CW56" s="16">
        <f t="shared" si="35"/>
        <v>3.661971830985907</v>
      </c>
      <c r="CX56" s="16">
        <f t="shared" si="35"/>
        <v>9.549795361527966</v>
      </c>
      <c r="CY56" s="16">
        <f t="shared" si="35"/>
        <v>3.8243626062322953</v>
      </c>
      <c r="CZ56" s="16">
        <f t="shared" si="35"/>
        <v>3.6465638148667523</v>
      </c>
      <c r="DA56" s="16">
        <f t="shared" si="35"/>
        <v>5.444126074498583</v>
      </c>
      <c r="DB56" s="16">
        <f t="shared" si="35"/>
        <v>3.8011695906432665</v>
      </c>
      <c r="DC56" s="16">
        <f t="shared" si="35"/>
        <v>9.379727685325266</v>
      </c>
      <c r="DD56" s="16">
        <f t="shared" si="35"/>
        <v>3.4965034965034967</v>
      </c>
      <c r="DE56" s="16">
        <f t="shared" si="35"/>
        <v>4.047976011994003</v>
      </c>
      <c r="DF56" s="16">
        <f t="shared" si="35"/>
        <v>1.8547140649149922</v>
      </c>
      <c r="DG56" s="16">
        <f t="shared" si="35"/>
        <v>4.07569141193597</v>
      </c>
      <c r="DH56" s="16">
        <f t="shared" si="35"/>
        <v>2.6745913818722307</v>
      </c>
      <c r="DI56" s="16">
        <f t="shared" si="35"/>
        <v>3.3994334277620073</v>
      </c>
      <c r="DJ56" s="16">
        <f t="shared" si="35"/>
        <v>4.4077134986225746</v>
      </c>
      <c r="DK56" s="16">
        <f t="shared" si="35"/>
        <v>4.395604395604395</v>
      </c>
      <c r="DL56" s="16">
        <f t="shared" si="35"/>
        <v>3.493449781659397</v>
      </c>
      <c r="DM56" s="16">
        <f t="shared" si="35"/>
        <v>5.285714285714286</v>
      </c>
      <c r="DN56" s="16">
        <f t="shared" si="35"/>
        <v>2.307692307692264</v>
      </c>
      <c r="DO56" s="16">
        <f t="shared" si="35"/>
        <v>3.0349013657056143</v>
      </c>
      <c r="DP56" s="16">
        <f aca="true" t="shared" si="36" ref="DP56:EN56">DP17/DP48*100</f>
        <v>2.9850746268656714</v>
      </c>
      <c r="DQ56" s="16">
        <f t="shared" si="36"/>
        <v>2.4890190336749884</v>
      </c>
      <c r="DR56" s="16">
        <f t="shared" si="36"/>
        <v>4.185351270553081</v>
      </c>
      <c r="DS56" s="16">
        <f t="shared" si="36"/>
        <v>0.9831460674157293</v>
      </c>
      <c r="DT56" s="16">
        <f t="shared" si="36"/>
        <v>0.634920634920627</v>
      </c>
      <c r="DU56" s="16">
        <f t="shared" si="36"/>
        <v>1.3761467889908179</v>
      </c>
      <c r="DV56" s="16">
        <f t="shared" si="36"/>
        <v>0.43731778425655976</v>
      </c>
      <c r="DW56" s="16">
        <f t="shared" si="36"/>
        <v>0.7462686567164178</v>
      </c>
      <c r="DX56" s="16">
        <f t="shared" si="36"/>
        <v>0.4573170731707318</v>
      </c>
      <c r="DY56" s="16">
        <f t="shared" si="36"/>
        <v>0</v>
      </c>
      <c r="DZ56" s="16">
        <f t="shared" si="36"/>
        <v>2.460202604920405</v>
      </c>
      <c r="EA56" s="16">
        <f t="shared" si="36"/>
        <v>0.2770083102493075</v>
      </c>
      <c r="EB56" s="16">
        <f t="shared" si="36"/>
        <v>13.642564802182811</v>
      </c>
      <c r="EC56" s="16">
        <f t="shared" si="36"/>
        <v>0.9915014164305949</v>
      </c>
      <c r="ED56" s="16">
        <f t="shared" si="36"/>
        <v>0.957592339261286</v>
      </c>
      <c r="EE56" s="16">
        <f t="shared" si="36"/>
        <v>0.8771929824561403</v>
      </c>
      <c r="EF56" s="71">
        <f t="shared" si="36"/>
        <v>8.672798948751643</v>
      </c>
      <c r="EG56" s="16">
        <f t="shared" si="36"/>
        <v>11.869436201780415</v>
      </c>
      <c r="EH56" s="16">
        <f t="shared" si="36"/>
        <v>9.95732574679943</v>
      </c>
      <c r="EI56" s="16">
        <f t="shared" si="36"/>
        <v>10.126582278481013</v>
      </c>
      <c r="EJ56" s="16">
        <f t="shared" si="36"/>
        <v>3.614457831325301</v>
      </c>
      <c r="EK56" s="16">
        <f t="shared" si="36"/>
        <v>5.952380952380952</v>
      </c>
      <c r="EL56" s="16">
        <f t="shared" si="36"/>
        <v>2.6284348864994027</v>
      </c>
      <c r="EM56" s="16">
        <f t="shared" si="36"/>
        <v>4.033214709371294</v>
      </c>
      <c r="EN56" s="16">
        <f t="shared" si="36"/>
        <v>4.1469194312796205</v>
      </c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2.75" customHeight="1" hidden="1">
      <c r="A57" s="15">
        <f aca="true" t="shared" si="37" ref="A57:B72">A20</f>
        <v>18</v>
      </c>
      <c r="B57" s="15" t="str">
        <f t="shared" si="37"/>
        <v>Democratic Party of Russia (Bogdanov)</v>
      </c>
      <c r="C57" s="35"/>
      <c r="D57" s="35"/>
      <c r="E57" s="35"/>
      <c r="F57" s="35"/>
      <c r="G57" s="35"/>
      <c r="H57" s="16"/>
      <c r="I57" s="16"/>
      <c r="J57" s="35"/>
      <c r="K57" s="35"/>
      <c r="L57" s="35"/>
      <c r="M57" s="35"/>
      <c r="N57" s="35"/>
      <c r="O57" s="35"/>
      <c r="P57" s="35"/>
      <c r="Q57" s="35"/>
      <c r="S57" s="35"/>
      <c r="T57" s="35"/>
      <c r="U57" s="35"/>
      <c r="V57" s="35"/>
      <c r="W57" s="35"/>
      <c r="X57" s="88">
        <f aca="true" t="shared" si="38" ref="X57:BC57">X20/X48*100</f>
        <v>0</v>
      </c>
      <c r="Y57" s="88">
        <f t="shared" si="38"/>
        <v>0</v>
      </c>
      <c r="Z57" s="88">
        <f t="shared" si="38"/>
        <v>0</v>
      </c>
      <c r="AA57" s="88">
        <f t="shared" si="38"/>
        <v>0</v>
      </c>
      <c r="AB57" s="16">
        <f t="shared" si="38"/>
        <v>0</v>
      </c>
      <c r="AC57" s="16">
        <f t="shared" si="38"/>
        <v>0</v>
      </c>
      <c r="AD57" s="16">
        <f t="shared" si="38"/>
        <v>0</v>
      </c>
      <c r="AE57" s="16">
        <f t="shared" si="38"/>
        <v>0</v>
      </c>
      <c r="AF57" s="16">
        <f t="shared" si="38"/>
        <v>0</v>
      </c>
      <c r="AG57" s="16">
        <f t="shared" si="38"/>
        <v>0</v>
      </c>
      <c r="AH57" s="16">
        <f t="shared" si="38"/>
        <v>0</v>
      </c>
      <c r="AI57" s="16">
        <f t="shared" si="38"/>
        <v>0</v>
      </c>
      <c r="AJ57" s="16">
        <f t="shared" si="38"/>
        <v>0</v>
      </c>
      <c r="AK57" s="16">
        <f t="shared" si="38"/>
        <v>0</v>
      </c>
      <c r="AL57" s="16">
        <f t="shared" si="38"/>
        <v>0</v>
      </c>
      <c r="AM57" s="16">
        <f t="shared" si="38"/>
        <v>0</v>
      </c>
      <c r="AN57" s="16">
        <f t="shared" si="38"/>
        <v>0</v>
      </c>
      <c r="AO57" s="16">
        <f t="shared" si="38"/>
        <v>0</v>
      </c>
      <c r="AP57" s="16">
        <f t="shared" si="38"/>
        <v>0</v>
      </c>
      <c r="AQ57" s="16">
        <f t="shared" si="38"/>
        <v>0</v>
      </c>
      <c r="AR57" s="16">
        <f t="shared" si="38"/>
        <v>0</v>
      </c>
      <c r="AS57" s="16">
        <f t="shared" si="38"/>
        <v>0</v>
      </c>
      <c r="AT57" s="16">
        <f t="shared" si="38"/>
        <v>0</v>
      </c>
      <c r="AU57" s="16">
        <f t="shared" si="38"/>
        <v>0</v>
      </c>
      <c r="AV57" s="16">
        <f t="shared" si="38"/>
        <v>0</v>
      </c>
      <c r="AW57" s="16">
        <f t="shared" si="38"/>
        <v>0.8321775312066574</v>
      </c>
      <c r="AX57" s="16">
        <f t="shared" si="38"/>
        <v>0</v>
      </c>
      <c r="AY57" s="16">
        <f t="shared" si="38"/>
        <v>0</v>
      </c>
      <c r="AZ57" s="16">
        <f t="shared" si="38"/>
        <v>0.8103727714748784</v>
      </c>
      <c r="BA57" s="16">
        <f t="shared" si="38"/>
        <v>0.6756756756756757</v>
      </c>
      <c r="BB57" s="16">
        <f t="shared" si="38"/>
        <v>0.6633499170812605</v>
      </c>
      <c r="BC57" s="16">
        <f t="shared" si="38"/>
        <v>0</v>
      </c>
      <c r="BD57" s="16">
        <f aca="true" t="shared" si="39" ref="BD57:CI57">BD20/BD48*100</f>
        <v>0.3144654088050315</v>
      </c>
      <c r="BE57" s="16">
        <f t="shared" si="39"/>
        <v>0.5067567567567567</v>
      </c>
      <c r="BF57" s="16">
        <f t="shared" si="39"/>
        <v>2.8622540250447233</v>
      </c>
      <c r="BG57" s="16">
        <f t="shared" si="39"/>
        <v>0.5524861878453038</v>
      </c>
      <c r="BH57" s="16">
        <f t="shared" si="39"/>
        <v>0.6060606060606062</v>
      </c>
      <c r="BI57" s="16">
        <f t="shared" si="39"/>
        <v>1.6822429906542056</v>
      </c>
      <c r="BJ57" s="16">
        <f t="shared" si="39"/>
        <v>2.990654205607477</v>
      </c>
      <c r="BK57" s="16">
        <f t="shared" si="39"/>
        <v>0</v>
      </c>
      <c r="BL57" s="16">
        <f t="shared" si="39"/>
        <v>0</v>
      </c>
      <c r="BM57" s="16">
        <f t="shared" si="39"/>
        <v>0</v>
      </c>
      <c r="BN57" s="16">
        <f t="shared" si="39"/>
        <v>0</v>
      </c>
      <c r="BO57" s="16">
        <f t="shared" si="39"/>
        <v>0</v>
      </c>
      <c r="BP57" s="16">
        <f t="shared" si="39"/>
        <v>0</v>
      </c>
      <c r="BQ57" s="16">
        <f t="shared" si="39"/>
        <v>0</v>
      </c>
      <c r="BR57" s="16">
        <f t="shared" si="39"/>
        <v>0</v>
      </c>
      <c r="BS57" s="16">
        <f t="shared" si="39"/>
        <v>0</v>
      </c>
      <c r="BT57" s="16">
        <f t="shared" si="39"/>
        <v>0</v>
      </c>
      <c r="BU57" s="16">
        <f t="shared" si="39"/>
        <v>0</v>
      </c>
      <c r="BV57" s="16">
        <f t="shared" si="39"/>
        <v>0</v>
      </c>
      <c r="BW57" s="16">
        <f t="shared" si="39"/>
        <v>0</v>
      </c>
      <c r="BX57" s="16">
        <f t="shared" si="39"/>
        <v>0</v>
      </c>
      <c r="BY57" s="16">
        <f t="shared" si="39"/>
        <v>0</v>
      </c>
      <c r="BZ57" s="16">
        <f t="shared" si="39"/>
        <v>0</v>
      </c>
      <c r="CA57" s="16">
        <f t="shared" si="39"/>
        <v>0</v>
      </c>
      <c r="CB57" s="16">
        <f t="shared" si="39"/>
        <v>0</v>
      </c>
      <c r="CC57" s="16">
        <f t="shared" si="39"/>
        <v>0</v>
      </c>
      <c r="CD57" s="16">
        <f t="shared" si="39"/>
        <v>0</v>
      </c>
      <c r="CE57" s="16">
        <f t="shared" si="39"/>
        <v>0</v>
      </c>
      <c r="CF57" s="16">
        <f t="shared" si="39"/>
        <v>0</v>
      </c>
      <c r="CG57" s="16">
        <f t="shared" si="39"/>
        <v>0</v>
      </c>
      <c r="CH57" s="16">
        <f t="shared" si="39"/>
        <v>0</v>
      </c>
      <c r="CI57" s="16">
        <f t="shared" si="39"/>
        <v>0</v>
      </c>
      <c r="CJ57" s="16">
        <f aca="true" t="shared" si="40" ref="CJ57:DO57">CJ20/CJ48*100</f>
        <v>0</v>
      </c>
      <c r="CK57" s="16">
        <f t="shared" si="40"/>
        <v>0</v>
      </c>
      <c r="CL57" s="16">
        <f t="shared" si="40"/>
        <v>0</v>
      </c>
      <c r="CM57" s="16">
        <f t="shared" si="40"/>
        <v>0</v>
      </c>
      <c r="CN57" s="16">
        <f t="shared" si="40"/>
        <v>0</v>
      </c>
      <c r="CO57" s="16">
        <f t="shared" si="40"/>
        <v>0</v>
      </c>
      <c r="CP57" s="16">
        <f t="shared" si="40"/>
        <v>0</v>
      </c>
      <c r="CQ57" s="71">
        <f t="shared" si="40"/>
        <v>0</v>
      </c>
      <c r="CR57" s="16">
        <f t="shared" si="40"/>
        <v>0</v>
      </c>
      <c r="CS57" s="16">
        <f t="shared" si="40"/>
        <v>0</v>
      </c>
      <c r="CT57" s="16">
        <f t="shared" si="40"/>
        <v>0</v>
      </c>
      <c r="CU57" s="16">
        <f t="shared" si="40"/>
        <v>0</v>
      </c>
      <c r="CV57" s="16">
        <f t="shared" si="40"/>
        <v>0</v>
      </c>
      <c r="CW57" s="16">
        <f t="shared" si="40"/>
        <v>0</v>
      </c>
      <c r="CX57" s="16">
        <f t="shared" si="40"/>
        <v>0</v>
      </c>
      <c r="CY57" s="16">
        <f t="shared" si="40"/>
        <v>0</v>
      </c>
      <c r="CZ57" s="16">
        <f t="shared" si="40"/>
        <v>0</v>
      </c>
      <c r="DA57" s="16">
        <f t="shared" si="40"/>
        <v>0</v>
      </c>
      <c r="DB57" s="16">
        <f t="shared" si="40"/>
        <v>0</v>
      </c>
      <c r="DC57" s="16">
        <f t="shared" si="40"/>
        <v>0</v>
      </c>
      <c r="DD57" s="16">
        <f t="shared" si="40"/>
        <v>0</v>
      </c>
      <c r="DE57" s="16">
        <f t="shared" si="40"/>
        <v>0</v>
      </c>
      <c r="DF57" s="16">
        <f t="shared" si="40"/>
        <v>0</v>
      </c>
      <c r="DG57" s="16">
        <f t="shared" si="40"/>
        <v>0</v>
      </c>
      <c r="DH57" s="16">
        <f t="shared" si="40"/>
        <v>0</v>
      </c>
      <c r="DI57" s="16">
        <f t="shared" si="40"/>
        <v>0</v>
      </c>
      <c r="DJ57" s="16">
        <f t="shared" si="40"/>
        <v>0</v>
      </c>
      <c r="DK57" s="16">
        <f t="shared" si="40"/>
        <v>0</v>
      </c>
      <c r="DL57" s="16">
        <f t="shared" si="40"/>
        <v>0</v>
      </c>
      <c r="DM57" s="16">
        <f t="shared" si="40"/>
        <v>0</v>
      </c>
      <c r="DN57" s="16">
        <f t="shared" si="40"/>
        <v>0</v>
      </c>
      <c r="DO57" s="16">
        <f t="shared" si="40"/>
        <v>0</v>
      </c>
      <c r="DP57" s="16">
        <f aca="true" t="shared" si="41" ref="DP57:EN57">DP20/DP48*100</f>
        <v>0</v>
      </c>
      <c r="DQ57" s="16">
        <f t="shared" si="41"/>
        <v>0</v>
      </c>
      <c r="DR57" s="16">
        <f t="shared" si="41"/>
        <v>0</v>
      </c>
      <c r="DS57" s="16">
        <f t="shared" si="41"/>
        <v>0</v>
      </c>
      <c r="DT57" s="16">
        <f t="shared" si="41"/>
        <v>0</v>
      </c>
      <c r="DU57" s="16">
        <f t="shared" si="41"/>
        <v>0</v>
      </c>
      <c r="DV57" s="16">
        <f t="shared" si="41"/>
        <v>0</v>
      </c>
      <c r="DW57" s="16">
        <f t="shared" si="41"/>
        <v>0</v>
      </c>
      <c r="DX57" s="16">
        <f t="shared" si="41"/>
        <v>0</v>
      </c>
      <c r="DY57" s="16">
        <f t="shared" si="41"/>
        <v>0</v>
      </c>
      <c r="DZ57" s="16">
        <f t="shared" si="41"/>
        <v>0</v>
      </c>
      <c r="EA57" s="16">
        <f t="shared" si="41"/>
        <v>0</v>
      </c>
      <c r="EB57" s="16">
        <f t="shared" si="41"/>
        <v>0</v>
      </c>
      <c r="EC57" s="16">
        <f t="shared" si="41"/>
        <v>0</v>
      </c>
      <c r="ED57" s="16">
        <f t="shared" si="41"/>
        <v>0</v>
      </c>
      <c r="EE57" s="16">
        <f t="shared" si="41"/>
        <v>0</v>
      </c>
      <c r="EF57" s="71">
        <f t="shared" si="41"/>
        <v>0</v>
      </c>
      <c r="EG57" s="16">
        <f t="shared" si="41"/>
        <v>0</v>
      </c>
      <c r="EH57" s="16">
        <f t="shared" si="41"/>
        <v>0</v>
      </c>
      <c r="EI57" s="16">
        <f t="shared" si="41"/>
        <v>0</v>
      </c>
      <c r="EJ57" s="16">
        <f t="shared" si="41"/>
        <v>0</v>
      </c>
      <c r="EK57" s="16">
        <f t="shared" si="41"/>
        <v>0</v>
      </c>
      <c r="EL57" s="16">
        <f t="shared" si="41"/>
        <v>0</v>
      </c>
      <c r="EM57" s="16">
        <f t="shared" si="41"/>
        <v>0</v>
      </c>
      <c r="EN57" s="16">
        <f t="shared" si="41"/>
        <v>0</v>
      </c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2.75" customHeight="1" hidden="1">
      <c r="A58" s="15">
        <f t="shared" si="37"/>
        <v>19</v>
      </c>
      <c r="B58" s="15" t="str">
        <f t="shared" si="37"/>
        <v>Free Russia (Ryavkin)</v>
      </c>
      <c r="C58" s="35"/>
      <c r="D58" s="35"/>
      <c r="E58" s="35"/>
      <c r="F58" s="35"/>
      <c r="G58" s="35"/>
      <c r="H58" s="16"/>
      <c r="I58" s="16"/>
      <c r="J58" s="35"/>
      <c r="K58" s="35"/>
      <c r="L58" s="35"/>
      <c r="M58" s="35"/>
      <c r="N58" s="35"/>
      <c r="O58" s="35"/>
      <c r="P58" s="35"/>
      <c r="Q58" s="35"/>
      <c r="S58" s="35"/>
      <c r="T58" s="35"/>
      <c r="U58" s="35"/>
      <c r="V58" s="35"/>
      <c r="W58" s="35"/>
      <c r="X58" s="88">
        <f aca="true" t="shared" si="42" ref="X58:BC58">X21/X48*100</f>
        <v>0</v>
      </c>
      <c r="Y58" s="88">
        <f t="shared" si="42"/>
        <v>0</v>
      </c>
      <c r="Z58" s="88">
        <f t="shared" si="42"/>
        <v>0</v>
      </c>
      <c r="AA58" s="88">
        <f t="shared" si="42"/>
        <v>0</v>
      </c>
      <c r="AB58" s="16">
        <f t="shared" si="42"/>
        <v>0</v>
      </c>
      <c r="AC58" s="16">
        <f t="shared" si="42"/>
        <v>0</v>
      </c>
      <c r="AD58" s="16">
        <f t="shared" si="42"/>
        <v>0</v>
      </c>
      <c r="AE58" s="16">
        <f t="shared" si="42"/>
        <v>0</v>
      </c>
      <c r="AF58" s="16">
        <f t="shared" si="42"/>
        <v>0</v>
      </c>
      <c r="AG58" s="16">
        <f t="shared" si="42"/>
        <v>0</v>
      </c>
      <c r="AH58" s="16">
        <f t="shared" si="42"/>
        <v>0</v>
      </c>
      <c r="AI58" s="16">
        <f t="shared" si="42"/>
        <v>0</v>
      </c>
      <c r="AJ58" s="16">
        <f t="shared" si="42"/>
        <v>0</v>
      </c>
      <c r="AK58" s="16">
        <f t="shared" si="42"/>
        <v>0</v>
      </c>
      <c r="AL58" s="16">
        <f t="shared" si="42"/>
        <v>0</v>
      </c>
      <c r="AM58" s="16">
        <f t="shared" si="42"/>
        <v>0</v>
      </c>
      <c r="AN58" s="16">
        <f t="shared" si="42"/>
        <v>0</v>
      </c>
      <c r="AO58" s="16">
        <f t="shared" si="42"/>
        <v>0</v>
      </c>
      <c r="AP58" s="16">
        <f t="shared" si="42"/>
        <v>0</v>
      </c>
      <c r="AQ58" s="16">
        <f t="shared" si="42"/>
        <v>0</v>
      </c>
      <c r="AR58" s="16">
        <f t="shared" si="42"/>
        <v>0</v>
      </c>
      <c r="AS58" s="16">
        <f t="shared" si="42"/>
        <v>0</v>
      </c>
      <c r="AT58" s="16">
        <f t="shared" si="42"/>
        <v>0</v>
      </c>
      <c r="AU58" s="16">
        <f t="shared" si="42"/>
        <v>0</v>
      </c>
      <c r="AV58" s="16">
        <f t="shared" si="42"/>
        <v>0</v>
      </c>
      <c r="AW58" s="16">
        <f t="shared" si="42"/>
        <v>0</v>
      </c>
      <c r="AX58" s="16">
        <f t="shared" si="42"/>
        <v>0</v>
      </c>
      <c r="AY58" s="16">
        <f t="shared" si="42"/>
        <v>0</v>
      </c>
      <c r="AZ58" s="16">
        <f t="shared" si="42"/>
        <v>0</v>
      </c>
      <c r="BA58" s="16">
        <f t="shared" si="42"/>
        <v>0</v>
      </c>
      <c r="BB58" s="16">
        <f t="shared" si="42"/>
        <v>1.658374792703151</v>
      </c>
      <c r="BC58" s="16">
        <f t="shared" si="42"/>
        <v>0</v>
      </c>
      <c r="BD58" s="16">
        <f aca="true" t="shared" si="43" ref="BD58:CI58">BD21/BD48*100</f>
        <v>0</v>
      </c>
      <c r="BE58" s="16">
        <f t="shared" si="43"/>
        <v>0</v>
      </c>
      <c r="BF58" s="16">
        <f t="shared" si="43"/>
        <v>0</v>
      </c>
      <c r="BG58" s="16">
        <f t="shared" si="43"/>
        <v>0</v>
      </c>
      <c r="BH58" s="16">
        <f t="shared" si="43"/>
        <v>0</v>
      </c>
      <c r="BI58" s="16">
        <f t="shared" si="43"/>
        <v>0</v>
      </c>
      <c r="BJ58" s="16">
        <f t="shared" si="43"/>
        <v>0</v>
      </c>
      <c r="BK58" s="16">
        <f t="shared" si="43"/>
        <v>0</v>
      </c>
      <c r="BL58" s="16">
        <f t="shared" si="43"/>
        <v>0</v>
      </c>
      <c r="BM58" s="16">
        <f t="shared" si="43"/>
        <v>0</v>
      </c>
      <c r="BN58" s="16">
        <f t="shared" si="43"/>
        <v>0</v>
      </c>
      <c r="BO58" s="16">
        <f t="shared" si="43"/>
        <v>0</v>
      </c>
      <c r="BP58" s="16">
        <f t="shared" si="43"/>
        <v>0</v>
      </c>
      <c r="BQ58" s="16">
        <f t="shared" si="43"/>
        <v>0</v>
      </c>
      <c r="BR58" s="16">
        <f t="shared" si="43"/>
        <v>0</v>
      </c>
      <c r="BS58" s="16">
        <f t="shared" si="43"/>
        <v>0</v>
      </c>
      <c r="BT58" s="16">
        <f t="shared" si="43"/>
        <v>0</v>
      </c>
      <c r="BU58" s="16">
        <f t="shared" si="43"/>
        <v>0</v>
      </c>
      <c r="BV58" s="16">
        <f t="shared" si="43"/>
        <v>0</v>
      </c>
      <c r="BW58" s="16">
        <f t="shared" si="43"/>
        <v>0</v>
      </c>
      <c r="BX58" s="16">
        <f t="shared" si="43"/>
        <v>0</v>
      </c>
      <c r="BY58" s="16">
        <f t="shared" si="43"/>
        <v>0</v>
      </c>
      <c r="BZ58" s="16">
        <f t="shared" si="43"/>
        <v>0</v>
      </c>
      <c r="CA58" s="16">
        <f t="shared" si="43"/>
        <v>0</v>
      </c>
      <c r="CB58" s="16">
        <f t="shared" si="43"/>
        <v>0</v>
      </c>
      <c r="CC58" s="16">
        <f t="shared" si="43"/>
        <v>0</v>
      </c>
      <c r="CD58" s="16">
        <f t="shared" si="43"/>
        <v>0</v>
      </c>
      <c r="CE58" s="16">
        <f t="shared" si="43"/>
        <v>0</v>
      </c>
      <c r="CF58" s="16">
        <f t="shared" si="43"/>
        <v>0</v>
      </c>
      <c r="CG58" s="16">
        <f t="shared" si="43"/>
        <v>0</v>
      </c>
      <c r="CH58" s="16">
        <f t="shared" si="43"/>
        <v>0</v>
      </c>
      <c r="CI58" s="16">
        <f t="shared" si="43"/>
        <v>0</v>
      </c>
      <c r="CJ58" s="16">
        <f aca="true" t="shared" si="44" ref="CJ58:DO58">CJ21/CJ48*100</f>
        <v>0</v>
      </c>
      <c r="CK58" s="16">
        <f t="shared" si="44"/>
        <v>0</v>
      </c>
      <c r="CL58" s="16">
        <f t="shared" si="44"/>
        <v>0</v>
      </c>
      <c r="CM58" s="16">
        <f t="shared" si="44"/>
        <v>0</v>
      </c>
      <c r="CN58" s="16">
        <f t="shared" si="44"/>
        <v>0</v>
      </c>
      <c r="CO58" s="16">
        <f t="shared" si="44"/>
        <v>0</v>
      </c>
      <c r="CP58" s="16">
        <f t="shared" si="44"/>
        <v>0</v>
      </c>
      <c r="CQ58" s="71">
        <f t="shared" si="44"/>
        <v>0</v>
      </c>
      <c r="CR58" s="16">
        <f t="shared" si="44"/>
        <v>0</v>
      </c>
      <c r="CS58" s="16">
        <f t="shared" si="44"/>
        <v>0</v>
      </c>
      <c r="CT58" s="16">
        <f t="shared" si="44"/>
        <v>0</v>
      </c>
      <c r="CU58" s="16">
        <f t="shared" si="44"/>
        <v>0</v>
      </c>
      <c r="CV58" s="16">
        <f t="shared" si="44"/>
        <v>0</v>
      </c>
      <c r="CW58" s="16">
        <f t="shared" si="44"/>
        <v>0</v>
      </c>
      <c r="CX58" s="16">
        <f t="shared" si="44"/>
        <v>0</v>
      </c>
      <c r="CY58" s="16">
        <f t="shared" si="44"/>
        <v>0</v>
      </c>
      <c r="CZ58" s="16">
        <f t="shared" si="44"/>
        <v>0</v>
      </c>
      <c r="DA58" s="16">
        <f t="shared" si="44"/>
        <v>0</v>
      </c>
      <c r="DB58" s="16">
        <f t="shared" si="44"/>
        <v>0</v>
      </c>
      <c r="DC58" s="16">
        <f t="shared" si="44"/>
        <v>0</v>
      </c>
      <c r="DD58" s="16">
        <f t="shared" si="44"/>
        <v>0</v>
      </c>
      <c r="DE58" s="16">
        <f t="shared" si="44"/>
        <v>0</v>
      </c>
      <c r="DF58" s="16">
        <f t="shared" si="44"/>
        <v>0</v>
      </c>
      <c r="DG58" s="16">
        <f t="shared" si="44"/>
        <v>0</v>
      </c>
      <c r="DH58" s="16">
        <f t="shared" si="44"/>
        <v>0</v>
      </c>
      <c r="DI58" s="16">
        <f t="shared" si="44"/>
        <v>0</v>
      </c>
      <c r="DJ58" s="16">
        <f t="shared" si="44"/>
        <v>0</v>
      </c>
      <c r="DK58" s="16">
        <f t="shared" si="44"/>
        <v>0</v>
      </c>
      <c r="DL58" s="16">
        <f t="shared" si="44"/>
        <v>0</v>
      </c>
      <c r="DM58" s="16">
        <f t="shared" si="44"/>
        <v>0</v>
      </c>
      <c r="DN58" s="16">
        <f t="shared" si="44"/>
        <v>0</v>
      </c>
      <c r="DO58" s="16">
        <f t="shared" si="44"/>
        <v>0</v>
      </c>
      <c r="DP58" s="16">
        <f aca="true" t="shared" si="45" ref="DP58:EN58">DP21/DP48*100</f>
        <v>0</v>
      </c>
      <c r="DQ58" s="16">
        <f t="shared" si="45"/>
        <v>0</v>
      </c>
      <c r="DR58" s="16">
        <f t="shared" si="45"/>
        <v>0</v>
      </c>
      <c r="DS58" s="16">
        <f t="shared" si="45"/>
        <v>0</v>
      </c>
      <c r="DT58" s="16">
        <f t="shared" si="45"/>
        <v>0</v>
      </c>
      <c r="DU58" s="16">
        <f t="shared" si="45"/>
        <v>0</v>
      </c>
      <c r="DV58" s="16">
        <f t="shared" si="45"/>
        <v>0</v>
      </c>
      <c r="DW58" s="16">
        <f t="shared" si="45"/>
        <v>0</v>
      </c>
      <c r="DX58" s="16">
        <f t="shared" si="45"/>
        <v>0</v>
      </c>
      <c r="DY58" s="16">
        <f t="shared" si="45"/>
        <v>0</v>
      </c>
      <c r="DZ58" s="16">
        <f t="shared" si="45"/>
        <v>0</v>
      </c>
      <c r="EA58" s="16">
        <f t="shared" si="45"/>
        <v>0</v>
      </c>
      <c r="EB58" s="16">
        <f t="shared" si="45"/>
        <v>0</v>
      </c>
      <c r="EC58" s="16">
        <f t="shared" si="45"/>
        <v>0</v>
      </c>
      <c r="ED58" s="16">
        <f t="shared" si="45"/>
        <v>0</v>
      </c>
      <c r="EE58" s="16">
        <f t="shared" si="45"/>
        <v>0</v>
      </c>
      <c r="EF58" s="71">
        <f t="shared" si="45"/>
        <v>0</v>
      </c>
      <c r="EG58" s="16">
        <f t="shared" si="45"/>
        <v>0</v>
      </c>
      <c r="EH58" s="16">
        <f t="shared" si="45"/>
        <v>0</v>
      </c>
      <c r="EI58" s="16">
        <f t="shared" si="45"/>
        <v>0</v>
      </c>
      <c r="EJ58" s="16">
        <f t="shared" si="45"/>
        <v>0</v>
      </c>
      <c r="EK58" s="16">
        <f t="shared" si="45"/>
        <v>0</v>
      </c>
      <c r="EL58" s="16">
        <f t="shared" si="45"/>
        <v>0</v>
      </c>
      <c r="EM58" s="16">
        <f t="shared" si="45"/>
        <v>0</v>
      </c>
      <c r="EN58" s="16">
        <f t="shared" si="45"/>
        <v>0</v>
      </c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2.75" customHeight="1" hidden="1">
      <c r="A59" s="15">
        <f t="shared" si="37"/>
        <v>6.5</v>
      </c>
      <c r="B59" s="15" t="str">
        <f t="shared" si="37"/>
        <v>Green Party (Panfilov)</v>
      </c>
      <c r="C59" s="35"/>
      <c r="D59" s="35"/>
      <c r="E59" s="35"/>
      <c r="F59" s="35"/>
      <c r="G59" s="35"/>
      <c r="H59" s="16"/>
      <c r="I59" s="16"/>
      <c r="J59" s="35"/>
      <c r="K59" s="35"/>
      <c r="L59" s="35"/>
      <c r="M59" s="35"/>
      <c r="N59" s="35"/>
      <c r="O59" s="35"/>
      <c r="P59" s="35"/>
      <c r="Q59" s="35"/>
      <c r="S59" s="35"/>
      <c r="T59" s="35"/>
      <c r="U59" s="35"/>
      <c r="V59" s="35"/>
      <c r="W59" s="35"/>
      <c r="X59" s="88">
        <f aca="true" t="shared" si="46" ref="X59:BC59">X22/X48*100</f>
        <v>0</v>
      </c>
      <c r="Y59" s="88">
        <f t="shared" si="46"/>
        <v>0</v>
      </c>
      <c r="Z59" s="88">
        <f t="shared" si="46"/>
        <v>0</v>
      </c>
      <c r="AA59" s="88">
        <f t="shared" si="46"/>
        <v>0</v>
      </c>
      <c r="AB59" s="16">
        <f t="shared" si="46"/>
        <v>0</v>
      </c>
      <c r="AC59" s="16">
        <f t="shared" si="46"/>
        <v>0</v>
      </c>
      <c r="AD59" s="16">
        <f t="shared" si="46"/>
        <v>0</v>
      </c>
      <c r="AE59" s="16">
        <f t="shared" si="46"/>
        <v>0</v>
      </c>
      <c r="AF59" s="16">
        <f t="shared" si="46"/>
        <v>0</v>
      </c>
      <c r="AG59" s="16">
        <f t="shared" si="46"/>
        <v>0</v>
      </c>
      <c r="AH59" s="16">
        <f t="shared" si="46"/>
        <v>0</v>
      </c>
      <c r="AI59" s="16">
        <f t="shared" si="46"/>
        <v>0</v>
      </c>
      <c r="AJ59" s="16">
        <f t="shared" si="46"/>
        <v>0</v>
      </c>
      <c r="AK59" s="16">
        <f t="shared" si="46"/>
        <v>0</v>
      </c>
      <c r="AL59" s="16">
        <f t="shared" si="46"/>
        <v>0</v>
      </c>
      <c r="AM59" s="16">
        <f t="shared" si="46"/>
        <v>0</v>
      </c>
      <c r="AN59" s="16">
        <f t="shared" si="46"/>
        <v>0</v>
      </c>
      <c r="AO59" s="16">
        <f t="shared" si="46"/>
        <v>0</v>
      </c>
      <c r="AP59" s="16">
        <f t="shared" si="46"/>
        <v>0</v>
      </c>
      <c r="AQ59" s="16">
        <f t="shared" si="46"/>
        <v>0</v>
      </c>
      <c r="AR59" s="16">
        <f t="shared" si="46"/>
        <v>0</v>
      </c>
      <c r="AS59" s="16">
        <f t="shared" si="46"/>
        <v>0</v>
      </c>
      <c r="AT59" s="16">
        <f t="shared" si="46"/>
        <v>0</v>
      </c>
      <c r="AU59" s="16">
        <f t="shared" si="46"/>
        <v>0</v>
      </c>
      <c r="AV59" s="16">
        <f t="shared" si="46"/>
        <v>0</v>
      </c>
      <c r="AW59" s="16">
        <f t="shared" si="46"/>
        <v>0</v>
      </c>
      <c r="AX59" s="16">
        <f t="shared" si="46"/>
        <v>0.7949125596184419</v>
      </c>
      <c r="AY59" s="16">
        <f t="shared" si="46"/>
        <v>0.5084745762711864</v>
      </c>
      <c r="AZ59" s="16">
        <f t="shared" si="46"/>
        <v>0.3241491085899514</v>
      </c>
      <c r="BA59" s="16">
        <f t="shared" si="46"/>
        <v>0.16891891891891891</v>
      </c>
      <c r="BB59" s="16">
        <f t="shared" si="46"/>
        <v>0.9950248756218906</v>
      </c>
      <c r="BC59" s="16">
        <f t="shared" si="46"/>
        <v>0</v>
      </c>
      <c r="BD59" s="16">
        <f aca="true" t="shared" si="47" ref="BD59:CI59">BD22/BD48*100</f>
        <v>0</v>
      </c>
      <c r="BE59" s="16">
        <f t="shared" si="47"/>
        <v>0</v>
      </c>
      <c r="BF59" s="16">
        <f t="shared" si="47"/>
        <v>0</v>
      </c>
      <c r="BG59" s="16">
        <f t="shared" si="47"/>
        <v>0</v>
      </c>
      <c r="BH59" s="16">
        <f t="shared" si="47"/>
        <v>0</v>
      </c>
      <c r="BI59" s="16">
        <f t="shared" si="47"/>
        <v>0</v>
      </c>
      <c r="BJ59" s="16">
        <f t="shared" si="47"/>
        <v>0</v>
      </c>
      <c r="BK59" s="16">
        <f t="shared" si="47"/>
        <v>0</v>
      </c>
      <c r="BL59" s="16">
        <f t="shared" si="47"/>
        <v>0</v>
      </c>
      <c r="BM59" s="16">
        <f t="shared" si="47"/>
        <v>0.5628517823639775</v>
      </c>
      <c r="BN59" s="16">
        <f t="shared" si="47"/>
        <v>0.49504950495049505</v>
      </c>
      <c r="BO59" s="16">
        <f t="shared" si="47"/>
        <v>1.0526315789473684</v>
      </c>
      <c r="BP59" s="16">
        <f t="shared" si="47"/>
        <v>0.487012987012987</v>
      </c>
      <c r="BQ59" s="16">
        <f t="shared" si="47"/>
        <v>0.6600660066006601</v>
      </c>
      <c r="BR59" s="16">
        <f t="shared" si="47"/>
        <v>0</v>
      </c>
      <c r="BS59" s="16">
        <f t="shared" si="47"/>
        <v>0</v>
      </c>
      <c r="BT59" s="16">
        <f t="shared" si="47"/>
        <v>0.3968253968253969</v>
      </c>
      <c r="BU59" s="16">
        <f t="shared" si="47"/>
        <v>0.5401234567901233</v>
      </c>
      <c r="BV59" s="16">
        <f t="shared" si="47"/>
        <v>0.4608294930875576</v>
      </c>
      <c r="BW59" s="16">
        <f t="shared" si="47"/>
        <v>0.6201550387596899</v>
      </c>
      <c r="BX59" s="16">
        <f t="shared" si="47"/>
        <v>0.16366612111292964</v>
      </c>
      <c r="BY59" s="16">
        <f t="shared" si="47"/>
        <v>0.6611570247933884</v>
      </c>
      <c r="BZ59" s="16">
        <f t="shared" si="47"/>
        <v>0.6622516556291391</v>
      </c>
      <c r="CA59" s="16">
        <f t="shared" si="47"/>
        <v>0</v>
      </c>
      <c r="CB59" s="16">
        <f t="shared" si="47"/>
        <v>0.16949152542372883</v>
      </c>
      <c r="CC59" s="16">
        <f t="shared" si="47"/>
        <v>0.35149384885764495</v>
      </c>
      <c r="CD59" s="16">
        <f t="shared" si="47"/>
        <v>0.36630036630036633</v>
      </c>
      <c r="CE59" s="16">
        <f t="shared" si="47"/>
        <v>0.6814310051107325</v>
      </c>
      <c r="CF59" s="16">
        <f t="shared" si="47"/>
        <v>0</v>
      </c>
      <c r="CG59" s="16">
        <f t="shared" si="47"/>
        <v>0.847457627118644</v>
      </c>
      <c r="CH59" s="16">
        <f t="shared" si="47"/>
        <v>0.8561643835616438</v>
      </c>
      <c r="CI59" s="16">
        <f t="shared" si="47"/>
        <v>0.7374631268436578</v>
      </c>
      <c r="CJ59" s="16">
        <f aca="true" t="shared" si="48" ref="CJ59:DO59">CJ22/CJ48*100</f>
        <v>0.7987220447284344</v>
      </c>
      <c r="CK59" s="16">
        <f t="shared" si="48"/>
        <v>0</v>
      </c>
      <c r="CL59" s="16">
        <f t="shared" si="48"/>
        <v>0</v>
      </c>
      <c r="CM59" s="16">
        <f t="shared" si="48"/>
        <v>0</v>
      </c>
      <c r="CN59" s="16">
        <f t="shared" si="48"/>
        <v>0</v>
      </c>
      <c r="CO59" s="16">
        <f t="shared" si="48"/>
        <v>1.0920436817472698</v>
      </c>
      <c r="CP59" s="16">
        <f t="shared" si="48"/>
        <v>0</v>
      </c>
      <c r="CQ59" s="71">
        <f t="shared" si="48"/>
        <v>0.6476683937823834</v>
      </c>
      <c r="CR59" s="16">
        <f t="shared" si="48"/>
        <v>0.7112375533428165</v>
      </c>
      <c r="CS59" s="16">
        <f t="shared" si="48"/>
        <v>0.7727975270479135</v>
      </c>
      <c r="CT59" s="16">
        <f t="shared" si="48"/>
        <v>0.7874015748031495</v>
      </c>
      <c r="CU59" s="16">
        <f t="shared" si="48"/>
        <v>3.2761310452418098</v>
      </c>
      <c r="CV59" s="16">
        <f t="shared" si="48"/>
        <v>1.6326530612244896</v>
      </c>
      <c r="CW59" s="16">
        <f t="shared" si="48"/>
        <v>1.267605633802817</v>
      </c>
      <c r="CX59" s="16">
        <f t="shared" si="48"/>
        <v>0</v>
      </c>
      <c r="CY59" s="16">
        <f t="shared" si="48"/>
        <v>1.1331444759206801</v>
      </c>
      <c r="CZ59" s="16">
        <f t="shared" si="48"/>
        <v>0.8415147265077139</v>
      </c>
      <c r="DA59" s="16">
        <f t="shared" si="48"/>
        <v>1.2893982808022924</v>
      </c>
      <c r="DB59" s="16">
        <f t="shared" si="48"/>
        <v>3.070175438596491</v>
      </c>
      <c r="DC59" s="16">
        <f t="shared" si="48"/>
        <v>3.9334341906202726</v>
      </c>
      <c r="DD59" s="16">
        <f t="shared" si="48"/>
        <v>0</v>
      </c>
      <c r="DE59" s="16">
        <f t="shared" si="48"/>
        <v>0</v>
      </c>
      <c r="DF59" s="16">
        <f t="shared" si="48"/>
        <v>0</v>
      </c>
      <c r="DG59" s="16">
        <f t="shared" si="48"/>
        <v>0</v>
      </c>
      <c r="DH59" s="16">
        <f t="shared" si="48"/>
        <v>0</v>
      </c>
      <c r="DI59" s="16">
        <f t="shared" si="48"/>
        <v>0</v>
      </c>
      <c r="DJ59" s="16">
        <f t="shared" si="48"/>
        <v>0</v>
      </c>
      <c r="DK59" s="16">
        <f t="shared" si="48"/>
        <v>0</v>
      </c>
      <c r="DL59" s="16">
        <f t="shared" si="48"/>
        <v>0</v>
      </c>
      <c r="DM59" s="16">
        <f t="shared" si="48"/>
        <v>0</v>
      </c>
      <c r="DN59" s="16">
        <f t="shared" si="48"/>
        <v>0</v>
      </c>
      <c r="DO59" s="16">
        <f t="shared" si="48"/>
        <v>0</v>
      </c>
      <c r="DP59" s="16">
        <f aca="true" t="shared" si="49" ref="DP59:EN59">DP22/DP48*100</f>
        <v>0</v>
      </c>
      <c r="DQ59" s="16">
        <f t="shared" si="49"/>
        <v>0</v>
      </c>
      <c r="DR59" s="16">
        <f t="shared" si="49"/>
        <v>0</v>
      </c>
      <c r="DS59" s="16">
        <f t="shared" si="49"/>
        <v>0</v>
      </c>
      <c r="DT59" s="16">
        <f t="shared" si="49"/>
        <v>0</v>
      </c>
      <c r="DU59" s="16">
        <f t="shared" si="49"/>
        <v>0</v>
      </c>
      <c r="DV59" s="16">
        <f t="shared" si="49"/>
        <v>0</v>
      </c>
      <c r="DW59" s="16">
        <f t="shared" si="49"/>
        <v>0</v>
      </c>
      <c r="DX59" s="16">
        <f t="shared" si="49"/>
        <v>0</v>
      </c>
      <c r="DY59" s="16">
        <f t="shared" si="49"/>
        <v>0</v>
      </c>
      <c r="DZ59" s="16">
        <f t="shared" si="49"/>
        <v>0</v>
      </c>
      <c r="EA59" s="16">
        <f t="shared" si="49"/>
        <v>0</v>
      </c>
      <c r="EB59" s="16">
        <f t="shared" si="49"/>
        <v>0</v>
      </c>
      <c r="EC59" s="16">
        <f t="shared" si="49"/>
        <v>0</v>
      </c>
      <c r="ED59" s="16">
        <f t="shared" si="49"/>
        <v>0</v>
      </c>
      <c r="EE59" s="16">
        <f t="shared" si="49"/>
        <v>0</v>
      </c>
      <c r="EF59" s="71">
        <f t="shared" si="49"/>
        <v>0</v>
      </c>
      <c r="EG59" s="16">
        <f t="shared" si="49"/>
        <v>0</v>
      </c>
      <c r="EH59" s="16">
        <f t="shared" si="49"/>
        <v>0</v>
      </c>
      <c r="EI59" s="16">
        <f t="shared" si="49"/>
        <v>0</v>
      </c>
      <c r="EJ59" s="16">
        <f t="shared" si="49"/>
        <v>0</v>
      </c>
      <c r="EK59" s="16">
        <f t="shared" si="49"/>
        <v>0</v>
      </c>
      <c r="EL59" s="16">
        <f t="shared" si="49"/>
        <v>0</v>
      </c>
      <c r="EM59" s="16">
        <f t="shared" si="49"/>
        <v>0</v>
      </c>
      <c r="EN59" s="16">
        <f t="shared" si="49"/>
        <v>0</v>
      </c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12.75" customHeight="1" hidden="1">
      <c r="A60" s="15">
        <f t="shared" si="37"/>
        <v>8</v>
      </c>
      <c r="B60" s="15" t="str">
        <f t="shared" si="37"/>
        <v>Party for Rebirth of Russia (Seleznev)</v>
      </c>
      <c r="C60" s="35"/>
      <c r="D60" s="35"/>
      <c r="E60" s="35"/>
      <c r="F60" s="35"/>
      <c r="G60" s="35"/>
      <c r="H60" s="16"/>
      <c r="I60" s="16"/>
      <c r="J60" s="35"/>
      <c r="K60" s="35"/>
      <c r="L60" s="35"/>
      <c r="M60" s="35"/>
      <c r="N60" s="35"/>
      <c r="O60" s="35"/>
      <c r="P60" s="35"/>
      <c r="Q60" s="35"/>
      <c r="S60" s="35"/>
      <c r="T60" s="35"/>
      <c r="U60" s="35"/>
      <c r="V60" s="35"/>
      <c r="W60" s="35"/>
      <c r="X60" s="88">
        <f aca="true" t="shared" si="50" ref="X60:BC60">X23/X48*100</f>
        <v>0</v>
      </c>
      <c r="Y60" s="88">
        <f t="shared" si="50"/>
        <v>0</v>
      </c>
      <c r="Z60" s="88">
        <f t="shared" si="50"/>
        <v>0</v>
      </c>
      <c r="AA60" s="88">
        <f t="shared" si="50"/>
        <v>0</v>
      </c>
      <c r="AB60" s="16">
        <f t="shared" si="50"/>
        <v>0</v>
      </c>
      <c r="AC60" s="16">
        <f t="shared" si="50"/>
        <v>0</v>
      </c>
      <c r="AD60" s="16">
        <f t="shared" si="50"/>
        <v>0</v>
      </c>
      <c r="AE60" s="16">
        <f t="shared" si="50"/>
        <v>0</v>
      </c>
      <c r="AF60" s="16">
        <f t="shared" si="50"/>
        <v>0</v>
      </c>
      <c r="AG60" s="16">
        <f t="shared" si="50"/>
        <v>0</v>
      </c>
      <c r="AH60" s="16">
        <f t="shared" si="50"/>
        <v>0</v>
      </c>
      <c r="AI60" s="16">
        <f t="shared" si="50"/>
        <v>0</v>
      </c>
      <c r="AJ60" s="16">
        <f t="shared" si="50"/>
        <v>0</v>
      </c>
      <c r="AK60" s="16">
        <f t="shared" si="50"/>
        <v>0</v>
      </c>
      <c r="AL60" s="16">
        <f t="shared" si="50"/>
        <v>0</v>
      </c>
      <c r="AM60" s="16">
        <f t="shared" si="50"/>
        <v>0</v>
      </c>
      <c r="AN60" s="16">
        <f t="shared" si="50"/>
        <v>0</v>
      </c>
      <c r="AO60" s="16">
        <f t="shared" si="50"/>
        <v>0</v>
      </c>
      <c r="AP60" s="16">
        <f t="shared" si="50"/>
        <v>0</v>
      </c>
      <c r="AQ60" s="16">
        <f t="shared" si="50"/>
        <v>0</v>
      </c>
      <c r="AR60" s="16">
        <f t="shared" si="50"/>
        <v>0</v>
      </c>
      <c r="AS60" s="16">
        <f t="shared" si="50"/>
        <v>0</v>
      </c>
      <c r="AT60" s="16">
        <f t="shared" si="50"/>
        <v>0</v>
      </c>
      <c r="AU60" s="16">
        <f t="shared" si="50"/>
        <v>0</v>
      </c>
      <c r="AV60" s="16">
        <f t="shared" si="50"/>
        <v>0</v>
      </c>
      <c r="AW60" s="16">
        <f t="shared" si="50"/>
        <v>0</v>
      </c>
      <c r="AX60" s="16">
        <f t="shared" si="50"/>
        <v>0</v>
      </c>
      <c r="AY60" s="16">
        <f t="shared" si="50"/>
        <v>0</v>
      </c>
      <c r="AZ60" s="16">
        <f t="shared" si="50"/>
        <v>0.6482982171799028</v>
      </c>
      <c r="BA60" s="16">
        <f t="shared" si="50"/>
        <v>0.5067567567567567</v>
      </c>
      <c r="BB60" s="16">
        <f t="shared" si="50"/>
        <v>0.3316749585406302</v>
      </c>
      <c r="BC60" s="16">
        <f t="shared" si="50"/>
        <v>0.5319148936170213</v>
      </c>
      <c r="BD60" s="16">
        <f aca="true" t="shared" si="51" ref="BD60:CI60">BD23/BD48*100</f>
        <v>0</v>
      </c>
      <c r="BE60" s="16">
        <f t="shared" si="51"/>
        <v>0.16891891891891891</v>
      </c>
      <c r="BF60" s="16">
        <f t="shared" si="51"/>
        <v>0.7155635062611808</v>
      </c>
      <c r="BG60" s="16">
        <f t="shared" si="51"/>
        <v>1.2891344383057088</v>
      </c>
      <c r="BH60" s="16">
        <f t="shared" si="51"/>
        <v>1.2121212121212124</v>
      </c>
      <c r="BI60" s="16">
        <f t="shared" si="51"/>
        <v>0.7476635514018692</v>
      </c>
      <c r="BJ60" s="16">
        <f t="shared" si="51"/>
        <v>0.7476635514018692</v>
      </c>
      <c r="BK60" s="16">
        <f t="shared" si="51"/>
        <v>0.5319148936170213</v>
      </c>
      <c r="BL60" s="16">
        <f t="shared" si="51"/>
        <v>0.9823182711198428</v>
      </c>
      <c r="BM60" s="16">
        <f t="shared" si="51"/>
        <v>0.1876172607879925</v>
      </c>
      <c r="BN60" s="16">
        <f t="shared" si="51"/>
        <v>0.6600660066006601</v>
      </c>
      <c r="BO60" s="16">
        <f t="shared" si="51"/>
        <v>0.17543859649122806</v>
      </c>
      <c r="BP60" s="16">
        <f t="shared" si="51"/>
        <v>0.32467532467532473</v>
      </c>
      <c r="BQ60" s="16">
        <f t="shared" si="51"/>
        <v>0</v>
      </c>
      <c r="BR60" s="16">
        <f t="shared" si="51"/>
        <v>0.16949152542372883</v>
      </c>
      <c r="BS60" s="16">
        <f t="shared" si="51"/>
        <v>0.7155635062611807</v>
      </c>
      <c r="BT60" s="16">
        <f t="shared" si="51"/>
        <v>0.992063492063492</v>
      </c>
      <c r="BU60" s="16">
        <f t="shared" si="51"/>
        <v>0.46296296296296285</v>
      </c>
      <c r="BV60" s="16">
        <f t="shared" si="51"/>
        <v>0.7680491551459294</v>
      </c>
      <c r="BW60" s="16">
        <f t="shared" si="51"/>
        <v>0.15503875968992248</v>
      </c>
      <c r="BX60" s="16">
        <f t="shared" si="51"/>
        <v>0.8183306055646482</v>
      </c>
      <c r="BY60" s="16">
        <f t="shared" si="51"/>
        <v>0.4958677685950413</v>
      </c>
      <c r="BZ60" s="16">
        <f t="shared" si="51"/>
        <v>0.9933774834437087</v>
      </c>
      <c r="CA60" s="16">
        <f t="shared" si="51"/>
        <v>1.444043321299639</v>
      </c>
      <c r="CB60" s="16">
        <f t="shared" si="51"/>
        <v>1.0169491525423728</v>
      </c>
      <c r="CC60" s="16">
        <f t="shared" si="51"/>
        <v>0.35149384885764495</v>
      </c>
      <c r="CD60" s="16">
        <f t="shared" si="51"/>
        <v>0.36630036630036633</v>
      </c>
      <c r="CE60" s="16">
        <f t="shared" si="51"/>
        <v>0.8517887563884157</v>
      </c>
      <c r="CF60" s="16">
        <f t="shared" si="51"/>
        <v>0</v>
      </c>
      <c r="CG60" s="16">
        <f t="shared" si="51"/>
        <v>0</v>
      </c>
      <c r="CH60" s="16">
        <f t="shared" si="51"/>
        <v>0</v>
      </c>
      <c r="CI60" s="16">
        <f t="shared" si="51"/>
        <v>0</v>
      </c>
      <c r="CJ60" s="16">
        <f aca="true" t="shared" si="52" ref="CJ60:DO60">CJ23/CJ48*100</f>
        <v>0</v>
      </c>
      <c r="CK60" s="16">
        <f t="shared" si="52"/>
        <v>0</v>
      </c>
      <c r="CL60" s="16">
        <f t="shared" si="52"/>
        <v>0</v>
      </c>
      <c r="CM60" s="16">
        <f t="shared" si="52"/>
        <v>0</v>
      </c>
      <c r="CN60" s="16">
        <f t="shared" si="52"/>
        <v>0</v>
      </c>
      <c r="CO60" s="16">
        <f t="shared" si="52"/>
        <v>0</v>
      </c>
      <c r="CP60" s="16">
        <f t="shared" si="52"/>
        <v>0</v>
      </c>
      <c r="CQ60" s="71">
        <f t="shared" si="52"/>
        <v>0.6476683937823834</v>
      </c>
      <c r="CR60" s="16">
        <f t="shared" si="52"/>
        <v>0.42674253200568996</v>
      </c>
      <c r="CS60" s="16">
        <f t="shared" si="52"/>
        <v>0.46367851622874806</v>
      </c>
      <c r="CT60" s="16">
        <f t="shared" si="52"/>
        <v>0.9448818897637795</v>
      </c>
      <c r="CU60" s="16">
        <f t="shared" si="52"/>
        <v>0.93603744149766</v>
      </c>
      <c r="CV60" s="16">
        <f t="shared" si="52"/>
        <v>2.4489795918367347</v>
      </c>
      <c r="CW60" s="16">
        <f t="shared" si="52"/>
        <v>2.8169014084507045</v>
      </c>
      <c r="CX60" s="16">
        <f t="shared" si="52"/>
        <v>2.455661664392906</v>
      </c>
      <c r="CY60" s="16">
        <f t="shared" si="52"/>
        <v>1.69971671388102</v>
      </c>
      <c r="CZ60" s="16">
        <f t="shared" si="52"/>
        <v>0.9817671809256662</v>
      </c>
      <c r="DA60" s="16">
        <f t="shared" si="52"/>
        <v>2.005730659025788</v>
      </c>
      <c r="DB60" s="16">
        <f t="shared" si="52"/>
        <v>1.461988304093567</v>
      </c>
      <c r="DC60" s="16">
        <f t="shared" si="52"/>
        <v>2.5718608169440245</v>
      </c>
      <c r="DD60" s="16">
        <f t="shared" si="52"/>
        <v>1.5384615384615385</v>
      </c>
      <c r="DE60" s="16">
        <f t="shared" si="52"/>
        <v>2.098950524737631</v>
      </c>
      <c r="DF60" s="16">
        <f t="shared" si="52"/>
        <v>0.9273570324574961</v>
      </c>
      <c r="DG60" s="16">
        <f t="shared" si="52"/>
        <v>2.7656477438136826</v>
      </c>
      <c r="DH60" s="16">
        <f t="shared" si="52"/>
        <v>1.1887072808320953</v>
      </c>
      <c r="DI60" s="16">
        <f t="shared" si="52"/>
        <v>3.11614730878187</v>
      </c>
      <c r="DJ60" s="16">
        <f t="shared" si="52"/>
        <v>1.3774104683195594</v>
      </c>
      <c r="DK60" s="16">
        <f t="shared" si="52"/>
        <v>2.668759811616954</v>
      </c>
      <c r="DL60" s="16">
        <f t="shared" si="52"/>
        <v>1.8922852983988356</v>
      </c>
      <c r="DM60" s="16">
        <f t="shared" si="52"/>
        <v>1.5714285714285716</v>
      </c>
      <c r="DN60" s="16">
        <f t="shared" si="52"/>
        <v>1.3846153846153846</v>
      </c>
      <c r="DO60" s="16">
        <f t="shared" si="52"/>
        <v>0.9104704097116842</v>
      </c>
      <c r="DP60" s="16">
        <f aca="true" t="shared" si="53" ref="DP60:EN60">DP23/DP48*100</f>
        <v>1.044776119402985</v>
      </c>
      <c r="DQ60" s="16">
        <f t="shared" si="53"/>
        <v>2.1961932650073206</v>
      </c>
      <c r="DR60" s="16">
        <f t="shared" si="53"/>
        <v>0.896860986547085</v>
      </c>
      <c r="DS60" s="16">
        <f t="shared" si="53"/>
        <v>1.6853932584269662</v>
      </c>
      <c r="DT60" s="16">
        <f t="shared" si="53"/>
        <v>1.111111111111111</v>
      </c>
      <c r="DU60" s="16">
        <f t="shared" si="53"/>
        <v>1.0703363914373087</v>
      </c>
      <c r="DV60" s="16">
        <f t="shared" si="53"/>
        <v>0.5830903790087464</v>
      </c>
      <c r="DW60" s="16">
        <f t="shared" si="53"/>
        <v>1.3432835820895521</v>
      </c>
      <c r="DX60" s="16">
        <f t="shared" si="53"/>
        <v>0.6097560975609757</v>
      </c>
      <c r="DY60" s="16">
        <f t="shared" si="53"/>
        <v>0.8438818565400845</v>
      </c>
      <c r="DZ60" s="16">
        <f t="shared" si="53"/>
        <v>0.28943560057887124</v>
      </c>
      <c r="EA60" s="16">
        <f t="shared" si="53"/>
        <v>0.8310249307479223</v>
      </c>
      <c r="EB60" s="16">
        <f t="shared" si="53"/>
        <v>0</v>
      </c>
      <c r="EC60" s="16">
        <f t="shared" si="53"/>
        <v>1.8413597733711051</v>
      </c>
      <c r="ED60" s="16">
        <f t="shared" si="53"/>
        <v>0.6839945280437756</v>
      </c>
      <c r="EE60" s="16">
        <f t="shared" si="53"/>
        <v>1.9005847953216373</v>
      </c>
      <c r="EF60" s="71">
        <f t="shared" si="53"/>
        <v>0</v>
      </c>
      <c r="EG60" s="16">
        <f t="shared" si="53"/>
        <v>0</v>
      </c>
      <c r="EH60" s="16">
        <f t="shared" si="53"/>
        <v>0</v>
      </c>
      <c r="EI60" s="16">
        <f t="shared" si="53"/>
        <v>0</v>
      </c>
      <c r="EJ60" s="16">
        <f t="shared" si="53"/>
        <v>0</v>
      </c>
      <c r="EK60" s="16">
        <f t="shared" si="53"/>
        <v>0</v>
      </c>
      <c r="EL60" s="16">
        <f t="shared" si="53"/>
        <v>0</v>
      </c>
      <c r="EM60" s="16">
        <f t="shared" si="53"/>
        <v>0</v>
      </c>
      <c r="EN60" s="16">
        <f t="shared" si="53"/>
        <v>0</v>
      </c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12.75" customHeight="1" hidden="1">
      <c r="A61" s="15">
        <f t="shared" si="37"/>
        <v>9.5</v>
      </c>
      <c r="B61" s="15" t="str">
        <f t="shared" si="37"/>
        <v>For a Decent Life (Glazyev)</v>
      </c>
      <c r="C61" s="35"/>
      <c r="D61" s="35"/>
      <c r="E61" s="35"/>
      <c r="F61" s="35"/>
      <c r="G61" s="35"/>
      <c r="H61" s="16"/>
      <c r="I61" s="16"/>
      <c r="J61" s="35"/>
      <c r="K61" s="35"/>
      <c r="L61" s="35"/>
      <c r="M61" s="35"/>
      <c r="N61" s="35"/>
      <c r="O61" s="35"/>
      <c r="P61" s="35"/>
      <c r="Q61" s="35"/>
      <c r="S61" s="35"/>
      <c r="T61" s="35"/>
      <c r="U61" s="35"/>
      <c r="V61" s="35"/>
      <c r="W61" s="35"/>
      <c r="X61" s="88">
        <f aca="true" t="shared" si="54" ref="X61:BC61">X24/X48*100</f>
        <v>0</v>
      </c>
      <c r="Y61" s="88">
        <f t="shared" si="54"/>
        <v>0</v>
      </c>
      <c r="Z61" s="88">
        <f t="shared" si="54"/>
        <v>0</v>
      </c>
      <c r="AA61" s="88">
        <f t="shared" si="54"/>
        <v>0</v>
      </c>
      <c r="AB61" s="16">
        <f t="shared" si="54"/>
        <v>0</v>
      </c>
      <c r="AC61" s="16">
        <f t="shared" si="54"/>
        <v>0</v>
      </c>
      <c r="AD61" s="16">
        <f t="shared" si="54"/>
        <v>0</v>
      </c>
      <c r="AE61" s="16">
        <f t="shared" si="54"/>
        <v>0</v>
      </c>
      <c r="AF61" s="16">
        <f t="shared" si="54"/>
        <v>0</v>
      </c>
      <c r="AG61" s="16">
        <f t="shared" si="54"/>
        <v>0</v>
      </c>
      <c r="AH61" s="16">
        <f t="shared" si="54"/>
        <v>0</v>
      </c>
      <c r="AI61" s="16">
        <f t="shared" si="54"/>
        <v>0</v>
      </c>
      <c r="AJ61" s="16">
        <f t="shared" si="54"/>
        <v>0</v>
      </c>
      <c r="AK61" s="16">
        <f t="shared" si="54"/>
        <v>0</v>
      </c>
      <c r="AL61" s="16">
        <f t="shared" si="54"/>
        <v>0</v>
      </c>
      <c r="AM61" s="16">
        <f t="shared" si="54"/>
        <v>0</v>
      </c>
      <c r="AN61" s="16">
        <f t="shared" si="54"/>
        <v>0</v>
      </c>
      <c r="AO61" s="16">
        <f t="shared" si="54"/>
        <v>0</v>
      </c>
      <c r="AP61" s="16">
        <f t="shared" si="54"/>
        <v>0</v>
      </c>
      <c r="AQ61" s="16">
        <f t="shared" si="54"/>
        <v>0</v>
      </c>
      <c r="AR61" s="16">
        <f t="shared" si="54"/>
        <v>0</v>
      </c>
      <c r="AS61" s="16">
        <f t="shared" si="54"/>
        <v>0</v>
      </c>
      <c r="AT61" s="16">
        <f t="shared" si="54"/>
        <v>0</v>
      </c>
      <c r="AU61" s="16">
        <f t="shared" si="54"/>
        <v>0</v>
      </c>
      <c r="AV61" s="16">
        <f t="shared" si="54"/>
        <v>0</v>
      </c>
      <c r="AW61" s="16">
        <f t="shared" si="54"/>
        <v>0</v>
      </c>
      <c r="AX61" s="16">
        <f t="shared" si="54"/>
        <v>0</v>
      </c>
      <c r="AY61" s="16">
        <f t="shared" si="54"/>
        <v>0</v>
      </c>
      <c r="AZ61" s="16">
        <f t="shared" si="54"/>
        <v>0</v>
      </c>
      <c r="BA61" s="16">
        <f t="shared" si="54"/>
        <v>0</v>
      </c>
      <c r="BB61" s="16">
        <f t="shared" si="54"/>
        <v>0</v>
      </c>
      <c r="BC61" s="16">
        <f t="shared" si="54"/>
        <v>0</v>
      </c>
      <c r="BD61" s="16">
        <f aca="true" t="shared" si="55" ref="BD61:CI61">BD24/BD48*100</f>
        <v>0</v>
      </c>
      <c r="BE61" s="16">
        <f t="shared" si="55"/>
        <v>0</v>
      </c>
      <c r="BF61" s="16">
        <f t="shared" si="55"/>
        <v>0</v>
      </c>
      <c r="BG61" s="16">
        <f t="shared" si="55"/>
        <v>0</v>
      </c>
      <c r="BH61" s="16">
        <f t="shared" si="55"/>
        <v>0</v>
      </c>
      <c r="BI61" s="16">
        <f t="shared" si="55"/>
        <v>0</v>
      </c>
      <c r="BJ61" s="16">
        <f t="shared" si="55"/>
        <v>0</v>
      </c>
      <c r="BK61" s="16">
        <f t="shared" si="55"/>
        <v>2.8368794326241136</v>
      </c>
      <c r="BL61" s="16">
        <f t="shared" si="55"/>
        <v>2.9469548133595285</v>
      </c>
      <c r="BM61" s="16">
        <f t="shared" si="55"/>
        <v>3.9399624765478425</v>
      </c>
      <c r="BN61" s="16">
        <f t="shared" si="55"/>
        <v>3.6303630363036308</v>
      </c>
      <c r="BO61" s="16">
        <f t="shared" si="55"/>
        <v>1.4035087719298245</v>
      </c>
      <c r="BP61" s="16">
        <f t="shared" si="55"/>
        <v>4.707792207792208</v>
      </c>
      <c r="BQ61" s="16">
        <f t="shared" si="55"/>
        <v>3.1353135313531353</v>
      </c>
      <c r="BR61" s="16">
        <f t="shared" si="55"/>
        <v>2.7118644067796613</v>
      </c>
      <c r="BS61" s="16">
        <f t="shared" si="55"/>
        <v>3.0411449016100174</v>
      </c>
      <c r="BT61" s="16">
        <f t="shared" si="55"/>
        <v>3.373015873015873</v>
      </c>
      <c r="BU61" s="16">
        <f t="shared" si="55"/>
        <v>2.9320987654320985</v>
      </c>
      <c r="BV61" s="16">
        <f t="shared" si="55"/>
        <v>2.9185867895545314</v>
      </c>
      <c r="BW61" s="16">
        <f t="shared" si="55"/>
        <v>0</v>
      </c>
      <c r="BX61" s="16">
        <f t="shared" si="55"/>
        <v>0</v>
      </c>
      <c r="BY61" s="16">
        <f t="shared" si="55"/>
        <v>0</v>
      </c>
      <c r="BZ61" s="16">
        <f t="shared" si="55"/>
        <v>0</v>
      </c>
      <c r="CA61" s="16">
        <f t="shared" si="55"/>
        <v>3.068592057761733</v>
      </c>
      <c r="CB61" s="16">
        <f t="shared" si="55"/>
        <v>2.5423728813559325</v>
      </c>
      <c r="CC61" s="16">
        <f t="shared" si="55"/>
        <v>1.9332161687170473</v>
      </c>
      <c r="CD61" s="16">
        <f t="shared" si="55"/>
        <v>1.4652014652014653</v>
      </c>
      <c r="CE61" s="16">
        <f t="shared" si="55"/>
        <v>2.2146507666098807</v>
      </c>
      <c r="CF61" s="16">
        <f t="shared" si="55"/>
        <v>1.7077798861480076</v>
      </c>
      <c r="CG61" s="16">
        <f t="shared" si="55"/>
        <v>1.1864406779661016</v>
      </c>
      <c r="CH61" s="16">
        <f t="shared" si="55"/>
        <v>7.020547945205478</v>
      </c>
      <c r="CI61" s="16">
        <f t="shared" si="55"/>
        <v>5.014749262536873</v>
      </c>
      <c r="CJ61" s="16">
        <f aca="true" t="shared" si="56" ref="CJ61:DO61">CJ24/CJ48*100</f>
        <v>4.792332268370607</v>
      </c>
      <c r="CK61" s="16">
        <f t="shared" si="56"/>
        <v>0</v>
      </c>
      <c r="CL61" s="16">
        <f t="shared" si="56"/>
        <v>0</v>
      </c>
      <c r="CM61" s="16">
        <f t="shared" si="56"/>
        <v>0</v>
      </c>
      <c r="CN61" s="16">
        <f t="shared" si="56"/>
        <v>0</v>
      </c>
      <c r="CO61" s="16">
        <f t="shared" si="56"/>
        <v>0</v>
      </c>
      <c r="CP61" s="16">
        <f t="shared" si="56"/>
        <v>0</v>
      </c>
      <c r="CQ61" s="71">
        <f t="shared" si="56"/>
        <v>0</v>
      </c>
      <c r="CR61" s="16">
        <f t="shared" si="56"/>
        <v>0</v>
      </c>
      <c r="CS61" s="16">
        <f t="shared" si="56"/>
        <v>0</v>
      </c>
      <c r="CT61" s="16">
        <f t="shared" si="56"/>
        <v>0</v>
      </c>
      <c r="CU61" s="16">
        <f t="shared" si="56"/>
        <v>0</v>
      </c>
      <c r="CV61" s="16">
        <f t="shared" si="56"/>
        <v>0</v>
      </c>
      <c r="CW61" s="16">
        <f t="shared" si="56"/>
        <v>0</v>
      </c>
      <c r="CX61" s="16">
        <f t="shared" si="56"/>
        <v>0</v>
      </c>
      <c r="CY61" s="16">
        <f t="shared" si="56"/>
        <v>0</v>
      </c>
      <c r="CZ61" s="16">
        <f t="shared" si="56"/>
        <v>0</v>
      </c>
      <c r="DA61" s="16">
        <f t="shared" si="56"/>
        <v>0</v>
      </c>
      <c r="DB61" s="16">
        <f t="shared" si="56"/>
        <v>0</v>
      </c>
      <c r="DC61" s="16">
        <f t="shared" si="56"/>
        <v>0</v>
      </c>
      <c r="DD61" s="16">
        <f t="shared" si="56"/>
        <v>0</v>
      </c>
      <c r="DE61" s="16">
        <f t="shared" si="56"/>
        <v>0</v>
      </c>
      <c r="DF61" s="16">
        <f t="shared" si="56"/>
        <v>0</v>
      </c>
      <c r="DG61" s="16">
        <f t="shared" si="56"/>
        <v>0</v>
      </c>
      <c r="DH61" s="16">
        <f t="shared" si="56"/>
        <v>0</v>
      </c>
      <c r="DI61" s="16">
        <f t="shared" si="56"/>
        <v>0</v>
      </c>
      <c r="DJ61" s="16">
        <f t="shared" si="56"/>
        <v>0</v>
      </c>
      <c r="DK61" s="16">
        <f t="shared" si="56"/>
        <v>0</v>
      </c>
      <c r="DL61" s="16">
        <f t="shared" si="56"/>
        <v>0</v>
      </c>
      <c r="DM61" s="16">
        <f t="shared" si="56"/>
        <v>0</v>
      </c>
      <c r="DN61" s="16">
        <f t="shared" si="56"/>
        <v>0</v>
      </c>
      <c r="DO61" s="16">
        <f t="shared" si="56"/>
        <v>0</v>
      </c>
      <c r="DP61" s="16">
        <f aca="true" t="shared" si="57" ref="DP61:EN61">DP24/DP48*100</f>
        <v>0</v>
      </c>
      <c r="DQ61" s="16">
        <f t="shared" si="57"/>
        <v>0</v>
      </c>
      <c r="DR61" s="16">
        <f t="shared" si="57"/>
        <v>0</v>
      </c>
      <c r="DS61" s="16">
        <f t="shared" si="57"/>
        <v>0</v>
      </c>
      <c r="DT61" s="16">
        <f t="shared" si="57"/>
        <v>0</v>
      </c>
      <c r="DU61" s="16">
        <f t="shared" si="57"/>
        <v>0</v>
      </c>
      <c r="DV61" s="16">
        <f t="shared" si="57"/>
        <v>0</v>
      </c>
      <c r="DW61" s="16">
        <f t="shared" si="57"/>
        <v>0</v>
      </c>
      <c r="DX61" s="16">
        <f t="shared" si="57"/>
        <v>0</v>
      </c>
      <c r="DY61" s="16">
        <f t="shared" si="57"/>
        <v>0</v>
      </c>
      <c r="DZ61" s="16">
        <f t="shared" si="57"/>
        <v>0</v>
      </c>
      <c r="EA61" s="16">
        <f t="shared" si="57"/>
        <v>0</v>
      </c>
      <c r="EB61" s="16">
        <f t="shared" si="57"/>
        <v>0</v>
      </c>
      <c r="EC61" s="16">
        <f t="shared" si="57"/>
        <v>0</v>
      </c>
      <c r="ED61" s="16">
        <f t="shared" si="57"/>
        <v>0</v>
      </c>
      <c r="EE61" s="16">
        <f t="shared" si="57"/>
        <v>0</v>
      </c>
      <c r="EF61" s="71">
        <f t="shared" si="57"/>
        <v>0</v>
      </c>
      <c r="EG61" s="16">
        <f t="shared" si="57"/>
        <v>0</v>
      </c>
      <c r="EH61" s="16">
        <f t="shared" si="57"/>
        <v>0</v>
      </c>
      <c r="EI61" s="16">
        <f t="shared" si="57"/>
        <v>0</v>
      </c>
      <c r="EJ61" s="16">
        <f t="shared" si="57"/>
        <v>0</v>
      </c>
      <c r="EK61" s="16">
        <f t="shared" si="57"/>
        <v>0</v>
      </c>
      <c r="EL61" s="16">
        <f t="shared" si="57"/>
        <v>0</v>
      </c>
      <c r="EM61" s="16">
        <f t="shared" si="57"/>
        <v>0</v>
      </c>
      <c r="EN61" s="16">
        <f t="shared" si="57"/>
        <v>0</v>
      </c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2.75" customHeight="1" hidden="1">
      <c r="A62" s="15">
        <f t="shared" si="37"/>
        <v>11.4</v>
      </c>
      <c r="B62" s="15" t="str">
        <f t="shared" si="37"/>
        <v>Republican Party (V. Ryzhkov)</v>
      </c>
      <c r="C62" s="35"/>
      <c r="D62" s="35"/>
      <c r="E62" s="35"/>
      <c r="F62" s="35"/>
      <c r="G62" s="35"/>
      <c r="H62" s="16"/>
      <c r="I62" s="16"/>
      <c r="J62" s="35"/>
      <c r="K62" s="35"/>
      <c r="L62" s="35"/>
      <c r="M62" s="35"/>
      <c r="N62" s="35"/>
      <c r="O62" s="35"/>
      <c r="P62" s="35"/>
      <c r="Q62" s="35"/>
      <c r="S62" s="35"/>
      <c r="T62" s="35"/>
      <c r="U62" s="35"/>
      <c r="V62" s="35"/>
      <c r="W62" s="35"/>
      <c r="X62" s="88">
        <f aca="true" t="shared" si="58" ref="X62:BC62">X25/X48*100</f>
        <v>0</v>
      </c>
      <c r="Y62" s="88">
        <f t="shared" si="58"/>
        <v>0</v>
      </c>
      <c r="Z62" s="88">
        <f t="shared" si="58"/>
        <v>0</v>
      </c>
      <c r="AA62" s="88">
        <f t="shared" si="58"/>
        <v>0</v>
      </c>
      <c r="AB62" s="16">
        <f t="shared" si="58"/>
        <v>0</v>
      </c>
      <c r="AC62" s="16">
        <f t="shared" si="58"/>
        <v>0</v>
      </c>
      <c r="AD62" s="16">
        <f t="shared" si="58"/>
        <v>0</v>
      </c>
      <c r="AE62" s="16">
        <f t="shared" si="58"/>
        <v>0</v>
      </c>
      <c r="AF62" s="16">
        <f t="shared" si="58"/>
        <v>0</v>
      </c>
      <c r="AG62" s="16">
        <f t="shared" si="58"/>
        <v>0</v>
      </c>
      <c r="AH62" s="16">
        <f t="shared" si="58"/>
        <v>0</v>
      </c>
      <c r="AI62" s="16">
        <f t="shared" si="58"/>
        <v>0</v>
      </c>
      <c r="AJ62" s="16">
        <f t="shared" si="58"/>
        <v>0</v>
      </c>
      <c r="AK62" s="16">
        <f t="shared" si="58"/>
        <v>0</v>
      </c>
      <c r="AL62" s="16">
        <f t="shared" si="58"/>
        <v>0</v>
      </c>
      <c r="AM62" s="16">
        <f t="shared" si="58"/>
        <v>0</v>
      </c>
      <c r="AN62" s="16">
        <f t="shared" si="58"/>
        <v>0</v>
      </c>
      <c r="AO62" s="16">
        <f t="shared" si="58"/>
        <v>0</v>
      </c>
      <c r="AP62" s="16">
        <f t="shared" si="58"/>
        <v>0</v>
      </c>
      <c r="AQ62" s="16">
        <f t="shared" si="58"/>
        <v>0</v>
      </c>
      <c r="AR62" s="16">
        <f t="shared" si="58"/>
        <v>0</v>
      </c>
      <c r="AS62" s="16">
        <f t="shared" si="58"/>
        <v>0</v>
      </c>
      <c r="AT62" s="16">
        <f t="shared" si="58"/>
        <v>0</v>
      </c>
      <c r="AU62" s="16">
        <f t="shared" si="58"/>
        <v>0</v>
      </c>
      <c r="AV62" s="16">
        <f t="shared" si="58"/>
        <v>0</v>
      </c>
      <c r="AW62" s="16">
        <f t="shared" si="58"/>
        <v>0</v>
      </c>
      <c r="AX62" s="16">
        <f t="shared" si="58"/>
        <v>0</v>
      </c>
      <c r="AY62" s="16">
        <f t="shared" si="58"/>
        <v>0</v>
      </c>
      <c r="AZ62" s="16">
        <f t="shared" si="58"/>
        <v>0</v>
      </c>
      <c r="BA62" s="16">
        <f t="shared" si="58"/>
        <v>0</v>
      </c>
      <c r="BB62" s="16">
        <f t="shared" si="58"/>
        <v>0</v>
      </c>
      <c r="BC62" s="16">
        <f t="shared" si="58"/>
        <v>0</v>
      </c>
      <c r="BD62" s="16">
        <f aca="true" t="shared" si="59" ref="BD62:CI62">BD25/BD48*100</f>
        <v>0</v>
      </c>
      <c r="BE62" s="16">
        <f t="shared" si="59"/>
        <v>0</v>
      </c>
      <c r="BF62" s="16">
        <f t="shared" si="59"/>
        <v>0</v>
      </c>
      <c r="BG62" s="16">
        <f t="shared" si="59"/>
        <v>0</v>
      </c>
      <c r="BH62" s="16">
        <f t="shared" si="59"/>
        <v>0</v>
      </c>
      <c r="BI62" s="16">
        <f t="shared" si="59"/>
        <v>0</v>
      </c>
      <c r="BJ62" s="16">
        <f t="shared" si="59"/>
        <v>0</v>
      </c>
      <c r="BK62" s="16">
        <f t="shared" si="59"/>
        <v>0.5319148936170213</v>
      </c>
      <c r="BL62" s="16">
        <f t="shared" si="59"/>
        <v>1.1787819253438114</v>
      </c>
      <c r="BM62" s="16">
        <f t="shared" si="59"/>
        <v>1.125703564727955</v>
      </c>
      <c r="BN62" s="16">
        <f t="shared" si="59"/>
        <v>0.9900990099009901</v>
      </c>
      <c r="BO62" s="16">
        <f t="shared" si="59"/>
        <v>0.3508771929824561</v>
      </c>
      <c r="BP62" s="16">
        <f t="shared" si="59"/>
        <v>0</v>
      </c>
      <c r="BQ62" s="16">
        <f t="shared" si="59"/>
        <v>0</v>
      </c>
      <c r="BR62" s="16">
        <f t="shared" si="59"/>
        <v>0.6779661016949153</v>
      </c>
      <c r="BS62" s="16">
        <f t="shared" si="59"/>
        <v>0.7155635062611807</v>
      </c>
      <c r="BT62" s="16">
        <f t="shared" si="59"/>
        <v>0</v>
      </c>
      <c r="BU62" s="16">
        <f t="shared" si="59"/>
        <v>1.0802469135802466</v>
      </c>
      <c r="BV62" s="16">
        <f t="shared" si="59"/>
        <v>1.228878648233487</v>
      </c>
      <c r="BW62" s="16">
        <f t="shared" si="59"/>
        <v>0.9302325581395349</v>
      </c>
      <c r="BX62" s="16">
        <f t="shared" si="59"/>
        <v>0.9819967266775778</v>
      </c>
      <c r="BY62" s="16">
        <f t="shared" si="59"/>
        <v>0.8264462809917353</v>
      </c>
      <c r="BZ62" s="16">
        <f t="shared" si="59"/>
        <v>0.6622516556291391</v>
      </c>
      <c r="CA62" s="16">
        <f t="shared" si="59"/>
        <v>0.9025270758122743</v>
      </c>
      <c r="CB62" s="16">
        <f t="shared" si="59"/>
        <v>1.3559322033898307</v>
      </c>
      <c r="CC62" s="16">
        <f t="shared" si="59"/>
        <v>2.2847100175746924</v>
      </c>
      <c r="CD62" s="16">
        <f t="shared" si="59"/>
        <v>1.8315018315018317</v>
      </c>
      <c r="CE62" s="16">
        <f t="shared" si="59"/>
        <v>0</v>
      </c>
      <c r="CF62" s="16">
        <f t="shared" si="59"/>
        <v>0</v>
      </c>
      <c r="CG62" s="16">
        <f t="shared" si="59"/>
        <v>0</v>
      </c>
      <c r="CH62" s="16">
        <f t="shared" si="59"/>
        <v>0</v>
      </c>
      <c r="CI62" s="16">
        <f t="shared" si="59"/>
        <v>0</v>
      </c>
      <c r="CJ62" s="16">
        <f aca="true" t="shared" si="60" ref="CJ62:DO62">CJ25/CJ48*100</f>
        <v>0</v>
      </c>
      <c r="CK62" s="16">
        <f t="shared" si="60"/>
        <v>0</v>
      </c>
      <c r="CL62" s="16">
        <f t="shared" si="60"/>
        <v>0</v>
      </c>
      <c r="CM62" s="16">
        <f t="shared" si="60"/>
        <v>0</v>
      </c>
      <c r="CN62" s="16">
        <f t="shared" si="60"/>
        <v>0</v>
      </c>
      <c r="CO62" s="16">
        <f t="shared" si="60"/>
        <v>0</v>
      </c>
      <c r="CP62" s="16">
        <f t="shared" si="60"/>
        <v>0</v>
      </c>
      <c r="CQ62" s="71">
        <f t="shared" si="60"/>
        <v>0</v>
      </c>
      <c r="CR62" s="16">
        <f t="shared" si="60"/>
        <v>0</v>
      </c>
      <c r="CS62" s="16">
        <f t="shared" si="60"/>
        <v>0</v>
      </c>
      <c r="CT62" s="16">
        <f t="shared" si="60"/>
        <v>0</v>
      </c>
      <c r="CU62" s="16">
        <f t="shared" si="60"/>
        <v>0</v>
      </c>
      <c r="CV62" s="16">
        <f t="shared" si="60"/>
        <v>0</v>
      </c>
      <c r="CW62" s="16">
        <f t="shared" si="60"/>
        <v>0</v>
      </c>
      <c r="CX62" s="16">
        <f t="shared" si="60"/>
        <v>0</v>
      </c>
      <c r="CY62" s="16">
        <f t="shared" si="60"/>
        <v>0</v>
      </c>
      <c r="CZ62" s="16">
        <f t="shared" si="60"/>
        <v>0</v>
      </c>
      <c r="DA62" s="16">
        <f t="shared" si="60"/>
        <v>0</v>
      </c>
      <c r="DB62" s="16">
        <f t="shared" si="60"/>
        <v>0</v>
      </c>
      <c r="DC62" s="16">
        <f t="shared" si="60"/>
        <v>0</v>
      </c>
      <c r="DD62" s="16">
        <f t="shared" si="60"/>
        <v>0</v>
      </c>
      <c r="DE62" s="16">
        <f t="shared" si="60"/>
        <v>0</v>
      </c>
      <c r="DF62" s="16">
        <f t="shared" si="60"/>
        <v>0</v>
      </c>
      <c r="DG62" s="16">
        <f t="shared" si="60"/>
        <v>0</v>
      </c>
      <c r="DH62" s="16">
        <f t="shared" si="60"/>
        <v>0</v>
      </c>
      <c r="DI62" s="16">
        <f t="shared" si="60"/>
        <v>0</v>
      </c>
      <c r="DJ62" s="16">
        <f t="shared" si="60"/>
        <v>0</v>
      </c>
      <c r="DK62" s="16">
        <f t="shared" si="60"/>
        <v>0</v>
      </c>
      <c r="DL62" s="16">
        <f t="shared" si="60"/>
        <v>0</v>
      </c>
      <c r="DM62" s="16">
        <f t="shared" si="60"/>
        <v>0</v>
      </c>
      <c r="DN62" s="16">
        <f t="shared" si="60"/>
        <v>0</v>
      </c>
      <c r="DO62" s="16">
        <f t="shared" si="60"/>
        <v>0</v>
      </c>
      <c r="DP62" s="16">
        <f aca="true" t="shared" si="61" ref="DP62:EN62">DP25/DP48*100</f>
        <v>0</v>
      </c>
      <c r="DQ62" s="16">
        <f t="shared" si="61"/>
        <v>0</v>
      </c>
      <c r="DR62" s="16">
        <f t="shared" si="61"/>
        <v>0</v>
      </c>
      <c r="DS62" s="16">
        <f t="shared" si="61"/>
        <v>0</v>
      </c>
      <c r="DT62" s="16">
        <f t="shared" si="61"/>
        <v>0</v>
      </c>
      <c r="DU62" s="16">
        <f t="shared" si="61"/>
        <v>0</v>
      </c>
      <c r="DV62" s="16">
        <f t="shared" si="61"/>
        <v>0</v>
      </c>
      <c r="DW62" s="16">
        <f t="shared" si="61"/>
        <v>0</v>
      </c>
      <c r="DX62" s="16">
        <f t="shared" si="61"/>
        <v>0</v>
      </c>
      <c r="DY62" s="16">
        <f t="shared" si="61"/>
        <v>0</v>
      </c>
      <c r="DZ62" s="16">
        <f t="shared" si="61"/>
        <v>0</v>
      </c>
      <c r="EA62" s="16">
        <f t="shared" si="61"/>
        <v>0</v>
      </c>
      <c r="EB62" s="16">
        <f t="shared" si="61"/>
        <v>0</v>
      </c>
      <c r="EC62" s="16">
        <f t="shared" si="61"/>
        <v>0</v>
      </c>
      <c r="ED62" s="16">
        <f t="shared" si="61"/>
        <v>0</v>
      </c>
      <c r="EE62" s="16">
        <f t="shared" si="61"/>
        <v>0</v>
      </c>
      <c r="EF62" s="71">
        <f t="shared" si="61"/>
        <v>0</v>
      </c>
      <c r="EG62" s="16">
        <f t="shared" si="61"/>
        <v>0</v>
      </c>
      <c r="EH62" s="16">
        <f t="shared" si="61"/>
        <v>0</v>
      </c>
      <c r="EI62" s="16">
        <f t="shared" si="61"/>
        <v>0</v>
      </c>
      <c r="EJ62" s="16">
        <f t="shared" si="61"/>
        <v>0</v>
      </c>
      <c r="EK62" s="16">
        <f t="shared" si="61"/>
        <v>0</v>
      </c>
      <c r="EL62" s="16">
        <f t="shared" si="61"/>
        <v>0</v>
      </c>
      <c r="EM62" s="16">
        <f t="shared" si="61"/>
        <v>0</v>
      </c>
      <c r="EN62" s="16">
        <f t="shared" si="61"/>
        <v>0</v>
      </c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ht="12.75" customHeight="1" hidden="1">
      <c r="A63" s="15">
        <f t="shared" si="37"/>
        <v>11.7</v>
      </c>
      <c r="B63" s="15" t="str">
        <f t="shared" si="37"/>
        <v>Pensioners' Party</v>
      </c>
      <c r="C63" s="35"/>
      <c r="D63" s="35"/>
      <c r="E63" s="35"/>
      <c r="F63" s="35"/>
      <c r="G63" s="35"/>
      <c r="H63" s="16"/>
      <c r="I63" s="16"/>
      <c r="J63" s="35"/>
      <c r="K63" s="35"/>
      <c r="L63" s="35"/>
      <c r="M63" s="35"/>
      <c r="N63" s="35"/>
      <c r="O63" s="35"/>
      <c r="P63" s="35"/>
      <c r="Q63" s="35"/>
      <c r="S63" s="35"/>
      <c r="T63" s="35"/>
      <c r="U63" s="35"/>
      <c r="V63" s="35"/>
      <c r="W63" s="35"/>
      <c r="X63" s="88">
        <f aca="true" t="shared" si="62" ref="X63:BC63">X26/X48*100</f>
        <v>0</v>
      </c>
      <c r="Y63" s="88">
        <f t="shared" si="62"/>
        <v>0</v>
      </c>
      <c r="Z63" s="88">
        <f t="shared" si="62"/>
        <v>0</v>
      </c>
      <c r="AA63" s="88">
        <f t="shared" si="62"/>
        <v>0</v>
      </c>
      <c r="AB63" s="16">
        <f t="shared" si="62"/>
        <v>0</v>
      </c>
      <c r="AC63" s="16">
        <f t="shared" si="62"/>
        <v>0</v>
      </c>
      <c r="AD63" s="16">
        <f t="shared" si="62"/>
        <v>0</v>
      </c>
      <c r="AE63" s="16">
        <f t="shared" si="62"/>
        <v>0</v>
      </c>
      <c r="AF63" s="16">
        <f t="shared" si="62"/>
        <v>0</v>
      </c>
      <c r="AG63" s="16">
        <f t="shared" si="62"/>
        <v>0</v>
      </c>
      <c r="AH63" s="16">
        <f t="shared" si="62"/>
        <v>0</v>
      </c>
      <c r="AI63" s="16">
        <f t="shared" si="62"/>
        <v>0</v>
      </c>
      <c r="AJ63" s="16">
        <f t="shared" si="62"/>
        <v>0</v>
      </c>
      <c r="AK63" s="16">
        <f t="shared" si="62"/>
        <v>0</v>
      </c>
      <c r="AL63" s="16">
        <f t="shared" si="62"/>
        <v>0</v>
      </c>
      <c r="AM63" s="16">
        <f t="shared" si="62"/>
        <v>0</v>
      </c>
      <c r="AN63" s="16">
        <f t="shared" si="62"/>
        <v>0</v>
      </c>
      <c r="AO63" s="16">
        <f t="shared" si="62"/>
        <v>0</v>
      </c>
      <c r="AP63" s="16">
        <f t="shared" si="62"/>
        <v>0</v>
      </c>
      <c r="AQ63" s="16">
        <f t="shared" si="62"/>
        <v>0</v>
      </c>
      <c r="AR63" s="16">
        <f t="shared" si="62"/>
        <v>0</v>
      </c>
      <c r="AS63" s="16">
        <f t="shared" si="62"/>
        <v>0</v>
      </c>
      <c r="AT63" s="16">
        <f t="shared" si="62"/>
        <v>0</v>
      </c>
      <c r="AU63" s="16">
        <f t="shared" si="62"/>
        <v>0</v>
      </c>
      <c r="AV63" s="16">
        <f t="shared" si="62"/>
        <v>0</v>
      </c>
      <c r="AW63" s="16">
        <f t="shared" si="62"/>
        <v>0</v>
      </c>
      <c r="AX63" s="16">
        <f t="shared" si="62"/>
        <v>0</v>
      </c>
      <c r="AY63" s="16">
        <f t="shared" si="62"/>
        <v>0</v>
      </c>
      <c r="AZ63" s="16">
        <f t="shared" si="62"/>
        <v>0</v>
      </c>
      <c r="BA63" s="16">
        <f t="shared" si="62"/>
        <v>0</v>
      </c>
      <c r="BB63" s="16">
        <f t="shared" si="62"/>
        <v>0</v>
      </c>
      <c r="BC63" s="16">
        <f t="shared" si="62"/>
        <v>0</v>
      </c>
      <c r="BD63" s="16">
        <f aca="true" t="shared" si="63" ref="BD63:CI63">BD26/BD48*100</f>
        <v>0</v>
      </c>
      <c r="BE63" s="16">
        <f t="shared" si="63"/>
        <v>0</v>
      </c>
      <c r="BF63" s="16">
        <f t="shared" si="63"/>
        <v>0</v>
      </c>
      <c r="BG63" s="16">
        <f t="shared" si="63"/>
        <v>0</v>
      </c>
      <c r="BH63" s="16">
        <f t="shared" si="63"/>
        <v>0</v>
      </c>
      <c r="BI63" s="16">
        <f t="shared" si="63"/>
        <v>0</v>
      </c>
      <c r="BJ63" s="16">
        <f t="shared" si="63"/>
        <v>0</v>
      </c>
      <c r="BK63" s="16">
        <f t="shared" si="63"/>
        <v>0</v>
      </c>
      <c r="BL63" s="16">
        <f t="shared" si="63"/>
        <v>1.1787819253438114</v>
      </c>
      <c r="BM63" s="16">
        <f t="shared" si="63"/>
        <v>3.00187617260788</v>
      </c>
      <c r="BN63" s="16">
        <f t="shared" si="63"/>
        <v>0.825082508250825</v>
      </c>
      <c r="BO63" s="16">
        <f t="shared" si="63"/>
        <v>1.2280701754385965</v>
      </c>
      <c r="BP63" s="16">
        <f t="shared" si="63"/>
        <v>1.298701298701299</v>
      </c>
      <c r="BQ63" s="16">
        <f t="shared" si="63"/>
        <v>0.825082508250825</v>
      </c>
      <c r="BR63" s="16">
        <f t="shared" si="63"/>
        <v>1.3559322033898307</v>
      </c>
      <c r="BS63" s="16">
        <f t="shared" si="63"/>
        <v>1.073345259391771</v>
      </c>
      <c r="BT63" s="16">
        <f t="shared" si="63"/>
        <v>1.3888888888888888</v>
      </c>
      <c r="BU63" s="16">
        <f t="shared" si="63"/>
        <v>0.9259259259259257</v>
      </c>
      <c r="BV63" s="16">
        <f t="shared" si="63"/>
        <v>0.7680491551459294</v>
      </c>
      <c r="BW63" s="16">
        <f t="shared" si="63"/>
        <v>1.0852713178294573</v>
      </c>
      <c r="BX63" s="16">
        <f t="shared" si="63"/>
        <v>1.309328968903437</v>
      </c>
      <c r="BY63" s="16">
        <f t="shared" si="63"/>
        <v>0</v>
      </c>
      <c r="BZ63" s="16">
        <f t="shared" si="63"/>
        <v>0</v>
      </c>
      <c r="CA63" s="16">
        <f t="shared" si="63"/>
        <v>0</v>
      </c>
      <c r="CB63" s="16">
        <f t="shared" si="63"/>
        <v>0</v>
      </c>
      <c r="CC63" s="16">
        <f t="shared" si="63"/>
        <v>0</v>
      </c>
      <c r="CD63" s="16">
        <f t="shared" si="63"/>
        <v>0</v>
      </c>
      <c r="CE63" s="16">
        <f t="shared" si="63"/>
        <v>0</v>
      </c>
      <c r="CF63" s="16">
        <f t="shared" si="63"/>
        <v>0</v>
      </c>
      <c r="CG63" s="16">
        <f t="shared" si="63"/>
        <v>0</v>
      </c>
      <c r="CH63" s="16">
        <f t="shared" si="63"/>
        <v>3.2534246575342465</v>
      </c>
      <c r="CI63" s="16">
        <f t="shared" si="63"/>
        <v>4.572271386430679</v>
      </c>
      <c r="CJ63" s="16">
        <f aca="true" t="shared" si="64" ref="CJ63:DO63">CJ26/CJ48*100</f>
        <v>4.15335463258786</v>
      </c>
      <c r="CK63" s="16">
        <f t="shared" si="64"/>
        <v>0</v>
      </c>
      <c r="CL63" s="16">
        <f t="shared" si="64"/>
        <v>3.1914893617021276</v>
      </c>
      <c r="CM63" s="16">
        <f t="shared" si="64"/>
        <v>2.479338842975207</v>
      </c>
      <c r="CN63" s="16">
        <f t="shared" si="64"/>
        <v>2.555366269165247</v>
      </c>
      <c r="CO63" s="16">
        <f t="shared" si="64"/>
        <v>2.02808112324493</v>
      </c>
      <c r="CP63" s="16">
        <f t="shared" si="64"/>
        <v>0</v>
      </c>
      <c r="CQ63" s="71">
        <f t="shared" si="64"/>
        <v>1.16580310880829</v>
      </c>
      <c r="CR63" s="16">
        <f t="shared" si="64"/>
        <v>2.275960170697013</v>
      </c>
      <c r="CS63" s="16">
        <f t="shared" si="64"/>
        <v>0.7727975270479135</v>
      </c>
      <c r="CT63" s="16">
        <f t="shared" si="64"/>
        <v>0.3149606299212599</v>
      </c>
      <c r="CU63" s="16">
        <f t="shared" si="64"/>
        <v>1.0920436817472698</v>
      </c>
      <c r="CV63" s="16">
        <f t="shared" si="64"/>
        <v>0.9523809523809523</v>
      </c>
      <c r="CW63" s="16">
        <f t="shared" si="64"/>
        <v>1.4084507042253522</v>
      </c>
      <c r="CX63" s="16">
        <f t="shared" si="64"/>
        <v>0</v>
      </c>
      <c r="CY63" s="16">
        <f t="shared" si="64"/>
        <v>0</v>
      </c>
      <c r="CZ63" s="16">
        <f t="shared" si="64"/>
        <v>0</v>
      </c>
      <c r="DA63" s="16">
        <f t="shared" si="64"/>
        <v>0</v>
      </c>
      <c r="DB63" s="16">
        <f t="shared" si="64"/>
        <v>0</v>
      </c>
      <c r="DC63" s="16">
        <f t="shared" si="64"/>
        <v>0</v>
      </c>
      <c r="DD63" s="16">
        <f t="shared" si="64"/>
        <v>0</v>
      </c>
      <c r="DE63" s="16">
        <f t="shared" si="64"/>
        <v>0</v>
      </c>
      <c r="DF63" s="16">
        <f t="shared" si="64"/>
        <v>0</v>
      </c>
      <c r="DG63" s="16">
        <f t="shared" si="64"/>
        <v>0</v>
      </c>
      <c r="DH63" s="16">
        <f t="shared" si="64"/>
        <v>0</v>
      </c>
      <c r="DI63" s="16">
        <f t="shared" si="64"/>
        <v>0</v>
      </c>
      <c r="DJ63" s="16">
        <f t="shared" si="64"/>
        <v>0</v>
      </c>
      <c r="DK63" s="16">
        <f t="shared" si="64"/>
        <v>0</v>
      </c>
      <c r="DL63" s="16">
        <f t="shared" si="64"/>
        <v>0</v>
      </c>
      <c r="DM63" s="16">
        <f t="shared" si="64"/>
        <v>0</v>
      </c>
      <c r="DN63" s="16">
        <f t="shared" si="64"/>
        <v>0</v>
      </c>
      <c r="DO63" s="16">
        <f t="shared" si="64"/>
        <v>0</v>
      </c>
      <c r="DP63" s="16">
        <f aca="true" t="shared" si="65" ref="DP63:EN63">DP26/DP48*100</f>
        <v>0</v>
      </c>
      <c r="DQ63" s="16">
        <f t="shared" si="65"/>
        <v>0</v>
      </c>
      <c r="DR63" s="16">
        <f t="shared" si="65"/>
        <v>0</v>
      </c>
      <c r="DS63" s="16">
        <f t="shared" si="65"/>
        <v>0</v>
      </c>
      <c r="DT63" s="16">
        <f t="shared" si="65"/>
        <v>0</v>
      </c>
      <c r="DU63" s="16">
        <f t="shared" si="65"/>
        <v>0</v>
      </c>
      <c r="DV63" s="16">
        <f t="shared" si="65"/>
        <v>0</v>
      </c>
      <c r="DW63" s="16">
        <f t="shared" si="65"/>
        <v>0</v>
      </c>
      <c r="DX63" s="16">
        <f t="shared" si="65"/>
        <v>0</v>
      </c>
      <c r="DY63" s="16">
        <f t="shared" si="65"/>
        <v>0</v>
      </c>
      <c r="DZ63" s="16">
        <f t="shared" si="65"/>
        <v>0</v>
      </c>
      <c r="EA63" s="16">
        <f t="shared" si="65"/>
        <v>0</v>
      </c>
      <c r="EB63" s="16">
        <f t="shared" si="65"/>
        <v>0</v>
      </c>
      <c r="EC63" s="16">
        <f t="shared" si="65"/>
        <v>0</v>
      </c>
      <c r="ED63" s="16">
        <f t="shared" si="65"/>
        <v>0</v>
      </c>
      <c r="EE63" s="16">
        <f t="shared" si="65"/>
        <v>0</v>
      </c>
      <c r="EF63" s="71">
        <f t="shared" si="65"/>
        <v>0</v>
      </c>
      <c r="EG63" s="16">
        <f t="shared" si="65"/>
        <v>0</v>
      </c>
      <c r="EH63" s="16">
        <f t="shared" si="65"/>
        <v>0</v>
      </c>
      <c r="EI63" s="16">
        <f t="shared" si="65"/>
        <v>0</v>
      </c>
      <c r="EJ63" s="16">
        <f t="shared" si="65"/>
        <v>0</v>
      </c>
      <c r="EK63" s="16">
        <f t="shared" si="65"/>
        <v>0</v>
      </c>
      <c r="EL63" s="16">
        <f t="shared" si="65"/>
        <v>0</v>
      </c>
      <c r="EM63" s="16">
        <f t="shared" si="65"/>
        <v>0</v>
      </c>
      <c r="EN63" s="16">
        <f t="shared" si="65"/>
        <v>0</v>
      </c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ht="12.75" customHeight="1" hidden="1">
      <c r="A64" s="15">
        <f t="shared" si="37"/>
        <v>17</v>
      </c>
      <c r="B64" s="15" t="str">
        <f t="shared" si="37"/>
        <v>National Bolsheviks (Limonov)</v>
      </c>
      <c r="C64" s="35"/>
      <c r="D64" s="35"/>
      <c r="E64" s="35"/>
      <c r="F64" s="35"/>
      <c r="G64" s="35"/>
      <c r="H64" s="16"/>
      <c r="I64" s="16"/>
      <c r="J64" s="35"/>
      <c r="K64" s="35"/>
      <c r="L64" s="35"/>
      <c r="M64" s="35"/>
      <c r="N64" s="35"/>
      <c r="O64" s="35"/>
      <c r="P64" s="35"/>
      <c r="Q64" s="35"/>
      <c r="S64" s="35"/>
      <c r="T64" s="35"/>
      <c r="U64" s="35"/>
      <c r="V64" s="35"/>
      <c r="W64" s="35"/>
      <c r="X64" s="88">
        <f aca="true" t="shared" si="66" ref="X64:BC64">X27/X48*100</f>
        <v>0</v>
      </c>
      <c r="Y64" s="88">
        <f t="shared" si="66"/>
        <v>0</v>
      </c>
      <c r="Z64" s="88">
        <f t="shared" si="66"/>
        <v>0</v>
      </c>
      <c r="AA64" s="88">
        <f t="shared" si="66"/>
        <v>0</v>
      </c>
      <c r="AB64" s="16">
        <f t="shared" si="66"/>
        <v>0</v>
      </c>
      <c r="AC64" s="16">
        <f t="shared" si="66"/>
        <v>0</v>
      </c>
      <c r="AD64" s="16">
        <f t="shared" si="66"/>
        <v>0</v>
      </c>
      <c r="AE64" s="16">
        <f t="shared" si="66"/>
        <v>0</v>
      </c>
      <c r="AF64" s="16">
        <f t="shared" si="66"/>
        <v>0</v>
      </c>
      <c r="AG64" s="16">
        <f t="shared" si="66"/>
        <v>0</v>
      </c>
      <c r="AH64" s="16">
        <f t="shared" si="66"/>
        <v>0</v>
      </c>
      <c r="AI64" s="16">
        <f t="shared" si="66"/>
        <v>0</v>
      </c>
      <c r="AJ64" s="16">
        <f t="shared" si="66"/>
        <v>0</v>
      </c>
      <c r="AK64" s="16">
        <f t="shared" si="66"/>
        <v>0</v>
      </c>
      <c r="AL64" s="16">
        <f t="shared" si="66"/>
        <v>0</v>
      </c>
      <c r="AM64" s="16">
        <f t="shared" si="66"/>
        <v>0</v>
      </c>
      <c r="AN64" s="16">
        <f t="shared" si="66"/>
        <v>0</v>
      </c>
      <c r="AO64" s="16">
        <f t="shared" si="66"/>
        <v>0</v>
      </c>
      <c r="AP64" s="16">
        <f t="shared" si="66"/>
        <v>0</v>
      </c>
      <c r="AQ64" s="16">
        <f t="shared" si="66"/>
        <v>0</v>
      </c>
      <c r="AR64" s="16">
        <f t="shared" si="66"/>
        <v>0</v>
      </c>
      <c r="AS64" s="16">
        <f t="shared" si="66"/>
        <v>0</v>
      </c>
      <c r="AT64" s="16">
        <f t="shared" si="66"/>
        <v>0</v>
      </c>
      <c r="AU64" s="16">
        <f t="shared" si="66"/>
        <v>0</v>
      </c>
      <c r="AV64" s="16">
        <f t="shared" si="66"/>
        <v>0</v>
      </c>
      <c r="AW64" s="16">
        <f t="shared" si="66"/>
        <v>0</v>
      </c>
      <c r="AX64" s="16">
        <f t="shared" si="66"/>
        <v>0</v>
      </c>
      <c r="AY64" s="16">
        <f t="shared" si="66"/>
        <v>0</v>
      </c>
      <c r="AZ64" s="16">
        <f t="shared" si="66"/>
        <v>0</v>
      </c>
      <c r="BA64" s="16">
        <f t="shared" si="66"/>
        <v>0</v>
      </c>
      <c r="BB64" s="16">
        <f t="shared" si="66"/>
        <v>0</v>
      </c>
      <c r="BC64" s="16">
        <f t="shared" si="66"/>
        <v>0</v>
      </c>
      <c r="BD64" s="16">
        <f aca="true" t="shared" si="67" ref="BD64:CI64">BD27/BD48*100</f>
        <v>0</v>
      </c>
      <c r="BE64" s="16">
        <f t="shared" si="67"/>
        <v>0</v>
      </c>
      <c r="BF64" s="16">
        <f t="shared" si="67"/>
        <v>0</v>
      </c>
      <c r="BG64" s="16">
        <f t="shared" si="67"/>
        <v>0</v>
      </c>
      <c r="BH64" s="16">
        <f t="shared" si="67"/>
        <v>0</v>
      </c>
      <c r="BI64" s="16">
        <f t="shared" si="67"/>
        <v>0</v>
      </c>
      <c r="BJ64" s="16">
        <f t="shared" si="67"/>
        <v>0</v>
      </c>
      <c r="BK64" s="16">
        <f t="shared" si="67"/>
        <v>0</v>
      </c>
      <c r="BL64" s="16">
        <f t="shared" si="67"/>
        <v>0</v>
      </c>
      <c r="BM64" s="16">
        <f t="shared" si="67"/>
        <v>0.1876172607879925</v>
      </c>
      <c r="BN64" s="16">
        <f t="shared" si="67"/>
        <v>0.6600660066006601</v>
      </c>
      <c r="BO64" s="16">
        <f t="shared" si="67"/>
        <v>0.17543859649122806</v>
      </c>
      <c r="BP64" s="16">
        <f t="shared" si="67"/>
        <v>0</v>
      </c>
      <c r="BQ64" s="16">
        <f t="shared" si="67"/>
        <v>0</v>
      </c>
      <c r="BR64" s="16">
        <f t="shared" si="67"/>
        <v>0.16949152542372883</v>
      </c>
      <c r="BS64" s="16">
        <f t="shared" si="67"/>
        <v>0</v>
      </c>
      <c r="BT64" s="16">
        <f t="shared" si="67"/>
        <v>0.19841269841269846</v>
      </c>
      <c r="BU64" s="16">
        <f t="shared" si="67"/>
        <v>0.30864197530864196</v>
      </c>
      <c r="BV64" s="16">
        <f t="shared" si="67"/>
        <v>0.30721966205837176</v>
      </c>
      <c r="BW64" s="16">
        <f t="shared" si="67"/>
        <v>0.31007751937984496</v>
      </c>
      <c r="BX64" s="16">
        <f t="shared" si="67"/>
        <v>0</v>
      </c>
      <c r="BY64" s="16">
        <f t="shared" si="67"/>
        <v>0</v>
      </c>
      <c r="BZ64" s="16">
        <f t="shared" si="67"/>
        <v>0.16556291390728478</v>
      </c>
      <c r="CA64" s="16">
        <f t="shared" si="67"/>
        <v>0</v>
      </c>
      <c r="CB64" s="16">
        <f t="shared" si="67"/>
        <v>0</v>
      </c>
      <c r="CC64" s="16">
        <f t="shared" si="67"/>
        <v>0</v>
      </c>
      <c r="CD64" s="16">
        <f t="shared" si="67"/>
        <v>0</v>
      </c>
      <c r="CE64" s="16">
        <f t="shared" si="67"/>
        <v>0</v>
      </c>
      <c r="CF64" s="16">
        <f t="shared" si="67"/>
        <v>0</v>
      </c>
      <c r="CG64" s="16">
        <f t="shared" si="67"/>
        <v>0</v>
      </c>
      <c r="CH64" s="16">
        <f t="shared" si="67"/>
        <v>0</v>
      </c>
      <c r="CI64" s="16">
        <f t="shared" si="67"/>
        <v>0</v>
      </c>
      <c r="CJ64" s="16">
        <f aca="true" t="shared" si="68" ref="CJ64:DO64">CJ27/CJ48*100</f>
        <v>0</v>
      </c>
      <c r="CK64" s="16">
        <f t="shared" si="68"/>
        <v>0</v>
      </c>
      <c r="CL64" s="16">
        <f t="shared" si="68"/>
        <v>0</v>
      </c>
      <c r="CM64" s="16">
        <f t="shared" si="68"/>
        <v>0</v>
      </c>
      <c r="CN64" s="16">
        <f t="shared" si="68"/>
        <v>0</v>
      </c>
      <c r="CO64" s="16">
        <f t="shared" si="68"/>
        <v>0</v>
      </c>
      <c r="CP64" s="16">
        <f t="shared" si="68"/>
        <v>0</v>
      </c>
      <c r="CQ64" s="71">
        <f t="shared" si="68"/>
        <v>0</v>
      </c>
      <c r="CR64" s="16">
        <f t="shared" si="68"/>
        <v>0</v>
      </c>
      <c r="CS64" s="16">
        <f t="shared" si="68"/>
        <v>0</v>
      </c>
      <c r="CT64" s="16">
        <f t="shared" si="68"/>
        <v>0</v>
      </c>
      <c r="CU64" s="16">
        <f t="shared" si="68"/>
        <v>0</v>
      </c>
      <c r="CV64" s="16">
        <f t="shared" si="68"/>
        <v>0</v>
      </c>
      <c r="CW64" s="16">
        <f t="shared" si="68"/>
        <v>0</v>
      </c>
      <c r="CX64" s="16">
        <f t="shared" si="68"/>
        <v>0</v>
      </c>
      <c r="CY64" s="16">
        <f t="shared" si="68"/>
        <v>0</v>
      </c>
      <c r="CZ64" s="16">
        <f t="shared" si="68"/>
        <v>0</v>
      </c>
      <c r="DA64" s="16">
        <f t="shared" si="68"/>
        <v>0</v>
      </c>
      <c r="DB64" s="16">
        <f t="shared" si="68"/>
        <v>0</v>
      </c>
      <c r="DC64" s="16">
        <f t="shared" si="68"/>
        <v>0</v>
      </c>
      <c r="DD64" s="16">
        <f t="shared" si="68"/>
        <v>0</v>
      </c>
      <c r="DE64" s="16">
        <f t="shared" si="68"/>
        <v>0</v>
      </c>
      <c r="DF64" s="16">
        <f t="shared" si="68"/>
        <v>0</v>
      </c>
      <c r="DG64" s="16">
        <f t="shared" si="68"/>
        <v>0</v>
      </c>
      <c r="DH64" s="16">
        <f t="shared" si="68"/>
        <v>0</v>
      </c>
      <c r="DI64" s="16">
        <f t="shared" si="68"/>
        <v>0</v>
      </c>
      <c r="DJ64" s="16">
        <f t="shared" si="68"/>
        <v>0</v>
      </c>
      <c r="DK64" s="16">
        <f t="shared" si="68"/>
        <v>0</v>
      </c>
      <c r="DL64" s="16">
        <f t="shared" si="68"/>
        <v>0</v>
      </c>
      <c r="DM64" s="16">
        <f t="shared" si="68"/>
        <v>0</v>
      </c>
      <c r="DN64" s="16">
        <f t="shared" si="68"/>
        <v>0</v>
      </c>
      <c r="DO64" s="16">
        <f t="shared" si="68"/>
        <v>0</v>
      </c>
      <c r="DP64" s="16">
        <f aca="true" t="shared" si="69" ref="DP64:EN64">DP27/DP48*100</f>
        <v>0</v>
      </c>
      <c r="DQ64" s="16">
        <f t="shared" si="69"/>
        <v>0</v>
      </c>
      <c r="DR64" s="16">
        <f t="shared" si="69"/>
        <v>0</v>
      </c>
      <c r="DS64" s="16">
        <f t="shared" si="69"/>
        <v>0</v>
      </c>
      <c r="DT64" s="16">
        <f t="shared" si="69"/>
        <v>0</v>
      </c>
      <c r="DU64" s="16">
        <f t="shared" si="69"/>
        <v>0</v>
      </c>
      <c r="DV64" s="16">
        <f t="shared" si="69"/>
        <v>0</v>
      </c>
      <c r="DW64" s="16">
        <f t="shared" si="69"/>
        <v>0</v>
      </c>
      <c r="DX64" s="16">
        <f t="shared" si="69"/>
        <v>0</v>
      </c>
      <c r="DY64" s="16">
        <f t="shared" si="69"/>
        <v>0</v>
      </c>
      <c r="DZ64" s="16">
        <f t="shared" si="69"/>
        <v>0</v>
      </c>
      <c r="EA64" s="16">
        <f t="shared" si="69"/>
        <v>0</v>
      </c>
      <c r="EB64" s="16">
        <f t="shared" si="69"/>
        <v>0</v>
      </c>
      <c r="EC64" s="16">
        <f t="shared" si="69"/>
        <v>0</v>
      </c>
      <c r="ED64" s="16">
        <f t="shared" si="69"/>
        <v>0</v>
      </c>
      <c r="EE64" s="16">
        <f t="shared" si="69"/>
        <v>0</v>
      </c>
      <c r="EF64" s="71">
        <f t="shared" si="69"/>
        <v>0</v>
      </c>
      <c r="EG64" s="16">
        <f t="shared" si="69"/>
        <v>0</v>
      </c>
      <c r="EH64" s="16">
        <f t="shared" si="69"/>
        <v>0</v>
      </c>
      <c r="EI64" s="16">
        <f t="shared" si="69"/>
        <v>0</v>
      </c>
      <c r="EJ64" s="16">
        <f t="shared" si="69"/>
        <v>0</v>
      </c>
      <c r="EK64" s="16">
        <f t="shared" si="69"/>
        <v>0</v>
      </c>
      <c r="EL64" s="16">
        <f t="shared" si="69"/>
        <v>0</v>
      </c>
      <c r="EM64" s="16">
        <f t="shared" si="69"/>
        <v>0</v>
      </c>
      <c r="EN64" s="16">
        <f t="shared" si="69"/>
        <v>0</v>
      </c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ht="12.75" customHeight="1" hidden="1">
      <c r="A65" s="15">
        <f t="shared" si="37"/>
        <v>11.3</v>
      </c>
      <c r="B65" s="15" t="str">
        <f t="shared" si="37"/>
        <v>Our Choice (Khakamada)</v>
      </c>
      <c r="C65" s="35"/>
      <c r="D65" s="35"/>
      <c r="E65" s="35"/>
      <c r="F65" s="35"/>
      <c r="G65" s="35"/>
      <c r="H65" s="16"/>
      <c r="I65" s="16"/>
      <c r="J65" s="35"/>
      <c r="K65" s="35"/>
      <c r="L65" s="35"/>
      <c r="M65" s="35"/>
      <c r="N65" s="35"/>
      <c r="O65" s="35"/>
      <c r="P65" s="35"/>
      <c r="Q65" s="35"/>
      <c r="S65" s="35"/>
      <c r="T65" s="35"/>
      <c r="U65" s="35"/>
      <c r="V65" s="35"/>
      <c r="W65" s="35"/>
      <c r="X65" s="88">
        <f aca="true" t="shared" si="70" ref="X65:BC65">X28/X48*100</f>
        <v>0</v>
      </c>
      <c r="Y65" s="88">
        <f t="shared" si="70"/>
        <v>0</v>
      </c>
      <c r="Z65" s="88">
        <f t="shared" si="70"/>
        <v>0</v>
      </c>
      <c r="AA65" s="88">
        <f t="shared" si="70"/>
        <v>0</v>
      </c>
      <c r="AB65" s="16">
        <f t="shared" si="70"/>
        <v>0</v>
      </c>
      <c r="AC65" s="16">
        <f t="shared" si="70"/>
        <v>0</v>
      </c>
      <c r="AD65" s="16">
        <f t="shared" si="70"/>
        <v>0</v>
      </c>
      <c r="AE65" s="16">
        <f t="shared" si="70"/>
        <v>0</v>
      </c>
      <c r="AF65" s="16">
        <f t="shared" si="70"/>
        <v>0</v>
      </c>
      <c r="AG65" s="16">
        <f t="shared" si="70"/>
        <v>0</v>
      </c>
      <c r="AH65" s="16">
        <f t="shared" si="70"/>
        <v>0</v>
      </c>
      <c r="AI65" s="16">
        <f t="shared" si="70"/>
        <v>0</v>
      </c>
      <c r="AJ65" s="16">
        <f t="shared" si="70"/>
        <v>0</v>
      </c>
      <c r="AK65" s="16">
        <f t="shared" si="70"/>
        <v>0</v>
      </c>
      <c r="AL65" s="16">
        <f t="shared" si="70"/>
        <v>0</v>
      </c>
      <c r="AM65" s="16">
        <f t="shared" si="70"/>
        <v>0</v>
      </c>
      <c r="AN65" s="16">
        <f t="shared" si="70"/>
        <v>0</v>
      </c>
      <c r="AO65" s="16">
        <f t="shared" si="70"/>
        <v>0</v>
      </c>
      <c r="AP65" s="16">
        <f t="shared" si="70"/>
        <v>0</v>
      </c>
      <c r="AQ65" s="16">
        <f t="shared" si="70"/>
        <v>0</v>
      </c>
      <c r="AR65" s="16">
        <f t="shared" si="70"/>
        <v>0</v>
      </c>
      <c r="AS65" s="16">
        <f t="shared" si="70"/>
        <v>0</v>
      </c>
      <c r="AT65" s="16">
        <f t="shared" si="70"/>
        <v>0</v>
      </c>
      <c r="AU65" s="16">
        <f t="shared" si="70"/>
        <v>0</v>
      </c>
      <c r="AV65" s="16">
        <f t="shared" si="70"/>
        <v>0</v>
      </c>
      <c r="AW65" s="16">
        <f t="shared" si="70"/>
        <v>0</v>
      </c>
      <c r="AX65" s="16">
        <f t="shared" si="70"/>
        <v>0</v>
      </c>
      <c r="AY65" s="16">
        <f t="shared" si="70"/>
        <v>0</v>
      </c>
      <c r="AZ65" s="16">
        <f t="shared" si="70"/>
        <v>0</v>
      </c>
      <c r="BA65" s="16">
        <f t="shared" si="70"/>
        <v>0</v>
      </c>
      <c r="BB65" s="16">
        <f t="shared" si="70"/>
        <v>0</v>
      </c>
      <c r="BC65" s="16">
        <f t="shared" si="70"/>
        <v>0</v>
      </c>
      <c r="BD65" s="16">
        <f aca="true" t="shared" si="71" ref="BD65:CI65">BD28/BD48*100</f>
        <v>0</v>
      </c>
      <c r="BE65" s="16">
        <f t="shared" si="71"/>
        <v>0</v>
      </c>
      <c r="BF65" s="16">
        <f t="shared" si="71"/>
        <v>0</v>
      </c>
      <c r="BG65" s="16">
        <f t="shared" si="71"/>
        <v>0</v>
      </c>
      <c r="BH65" s="16">
        <f t="shared" si="71"/>
        <v>0</v>
      </c>
      <c r="BI65" s="16">
        <f t="shared" si="71"/>
        <v>0</v>
      </c>
      <c r="BJ65" s="16">
        <f t="shared" si="71"/>
        <v>0</v>
      </c>
      <c r="BK65" s="16">
        <f t="shared" si="71"/>
        <v>0</v>
      </c>
      <c r="BL65" s="16">
        <f t="shared" si="71"/>
        <v>0</v>
      </c>
      <c r="BM65" s="16">
        <f t="shared" si="71"/>
        <v>0</v>
      </c>
      <c r="BN65" s="16">
        <f t="shared" si="71"/>
        <v>0</v>
      </c>
      <c r="BO65" s="16">
        <f t="shared" si="71"/>
        <v>0</v>
      </c>
      <c r="BP65" s="16">
        <f t="shared" si="71"/>
        <v>0</v>
      </c>
      <c r="BQ65" s="16">
        <f t="shared" si="71"/>
        <v>0</v>
      </c>
      <c r="BR65" s="16">
        <f t="shared" si="71"/>
        <v>0</v>
      </c>
      <c r="BS65" s="16">
        <f t="shared" si="71"/>
        <v>0</v>
      </c>
      <c r="BT65" s="16">
        <f t="shared" si="71"/>
        <v>0</v>
      </c>
      <c r="BU65" s="16">
        <f t="shared" si="71"/>
        <v>1.3888888888888886</v>
      </c>
      <c r="BV65" s="16">
        <f t="shared" si="71"/>
        <v>0</v>
      </c>
      <c r="BW65" s="16">
        <f t="shared" si="71"/>
        <v>1.3953488372093024</v>
      </c>
      <c r="BX65" s="16">
        <f t="shared" si="71"/>
        <v>1.800327332242226</v>
      </c>
      <c r="BY65" s="16">
        <f t="shared" si="71"/>
        <v>1.487603305785124</v>
      </c>
      <c r="BZ65" s="16">
        <f t="shared" si="71"/>
        <v>1.3245033112582782</v>
      </c>
      <c r="CA65" s="16">
        <f t="shared" si="71"/>
        <v>1.263537906137184</v>
      </c>
      <c r="CB65" s="16">
        <f t="shared" si="71"/>
        <v>1.0169491525423728</v>
      </c>
      <c r="CC65" s="16">
        <f t="shared" si="71"/>
        <v>1.2302284710017573</v>
      </c>
      <c r="CD65" s="16">
        <f t="shared" si="71"/>
        <v>2.197802197802198</v>
      </c>
      <c r="CE65" s="16">
        <f t="shared" si="71"/>
        <v>1.7035775127768313</v>
      </c>
      <c r="CF65" s="16">
        <f t="shared" si="71"/>
        <v>1.7077798861480076</v>
      </c>
      <c r="CG65" s="16">
        <f t="shared" si="71"/>
        <v>0.847457627118644</v>
      </c>
      <c r="CH65" s="16">
        <f t="shared" si="71"/>
        <v>1.7123287671232876</v>
      </c>
      <c r="CI65" s="16">
        <f t="shared" si="71"/>
        <v>1.4749262536873156</v>
      </c>
      <c r="CJ65" s="16">
        <f aca="true" t="shared" si="72" ref="CJ65:DO65">CJ28/CJ48*100</f>
        <v>0</v>
      </c>
      <c r="CK65" s="16">
        <f t="shared" si="72"/>
        <v>0</v>
      </c>
      <c r="CL65" s="16">
        <f t="shared" si="72"/>
        <v>0</v>
      </c>
      <c r="CM65" s="16">
        <f t="shared" si="72"/>
        <v>0</v>
      </c>
      <c r="CN65" s="16">
        <f t="shared" si="72"/>
        <v>0</v>
      </c>
      <c r="CO65" s="16">
        <f t="shared" si="72"/>
        <v>0</v>
      </c>
      <c r="CP65" s="16">
        <f t="shared" si="72"/>
        <v>0</v>
      </c>
      <c r="CQ65" s="71">
        <f t="shared" si="72"/>
        <v>0</v>
      </c>
      <c r="CR65" s="16">
        <f t="shared" si="72"/>
        <v>0</v>
      </c>
      <c r="CS65" s="16">
        <f t="shared" si="72"/>
        <v>0</v>
      </c>
      <c r="CT65" s="16">
        <f t="shared" si="72"/>
        <v>0</v>
      </c>
      <c r="CU65" s="16">
        <f t="shared" si="72"/>
        <v>0</v>
      </c>
      <c r="CV65" s="16">
        <f t="shared" si="72"/>
        <v>0</v>
      </c>
      <c r="CW65" s="16">
        <f t="shared" si="72"/>
        <v>0</v>
      </c>
      <c r="CX65" s="16">
        <f t="shared" si="72"/>
        <v>0</v>
      </c>
      <c r="CY65" s="16">
        <f t="shared" si="72"/>
        <v>0</v>
      </c>
      <c r="CZ65" s="16">
        <f t="shared" si="72"/>
        <v>0</v>
      </c>
      <c r="DA65" s="16">
        <f t="shared" si="72"/>
        <v>0</v>
      </c>
      <c r="DB65" s="16">
        <f t="shared" si="72"/>
        <v>0</v>
      </c>
      <c r="DC65" s="16">
        <f t="shared" si="72"/>
        <v>0</v>
      </c>
      <c r="DD65" s="16">
        <f t="shared" si="72"/>
        <v>0</v>
      </c>
      <c r="DE65" s="16">
        <f t="shared" si="72"/>
        <v>0</v>
      </c>
      <c r="DF65" s="16">
        <f t="shared" si="72"/>
        <v>0</v>
      </c>
      <c r="DG65" s="16">
        <f t="shared" si="72"/>
        <v>0</v>
      </c>
      <c r="DH65" s="16">
        <f t="shared" si="72"/>
        <v>0</v>
      </c>
      <c r="DI65" s="16">
        <f t="shared" si="72"/>
        <v>0</v>
      </c>
      <c r="DJ65" s="16">
        <f t="shared" si="72"/>
        <v>0</v>
      </c>
      <c r="DK65" s="16">
        <f t="shared" si="72"/>
        <v>0</v>
      </c>
      <c r="DL65" s="16">
        <f t="shared" si="72"/>
        <v>0</v>
      </c>
      <c r="DM65" s="16">
        <f t="shared" si="72"/>
        <v>0</v>
      </c>
      <c r="DN65" s="16">
        <f t="shared" si="72"/>
        <v>0</v>
      </c>
      <c r="DO65" s="16">
        <f t="shared" si="72"/>
        <v>0</v>
      </c>
      <c r="DP65" s="16">
        <f aca="true" t="shared" si="73" ref="DP65:EN65">DP28/DP48*100</f>
        <v>0</v>
      </c>
      <c r="DQ65" s="16">
        <f t="shared" si="73"/>
        <v>0</v>
      </c>
      <c r="DR65" s="16">
        <f t="shared" si="73"/>
        <v>0</v>
      </c>
      <c r="DS65" s="16">
        <f t="shared" si="73"/>
        <v>0</v>
      </c>
      <c r="DT65" s="16">
        <f t="shared" si="73"/>
        <v>0</v>
      </c>
      <c r="DU65" s="16">
        <f t="shared" si="73"/>
        <v>0</v>
      </c>
      <c r="DV65" s="16">
        <f t="shared" si="73"/>
        <v>0</v>
      </c>
      <c r="DW65" s="16">
        <f t="shared" si="73"/>
        <v>0</v>
      </c>
      <c r="DX65" s="16">
        <f t="shared" si="73"/>
        <v>0</v>
      </c>
      <c r="DY65" s="16">
        <f t="shared" si="73"/>
        <v>0</v>
      </c>
      <c r="DZ65" s="16">
        <f t="shared" si="73"/>
        <v>0</v>
      </c>
      <c r="EA65" s="16">
        <f t="shared" si="73"/>
        <v>0</v>
      </c>
      <c r="EB65" s="16">
        <f t="shared" si="73"/>
        <v>0</v>
      </c>
      <c r="EC65" s="16">
        <f t="shared" si="73"/>
        <v>0</v>
      </c>
      <c r="ED65" s="16">
        <f t="shared" si="73"/>
        <v>0</v>
      </c>
      <c r="EE65" s="16">
        <f t="shared" si="73"/>
        <v>0</v>
      </c>
      <c r="EF65" s="71">
        <f t="shared" si="73"/>
        <v>0</v>
      </c>
      <c r="EG65" s="16">
        <f t="shared" si="73"/>
        <v>0</v>
      </c>
      <c r="EH65" s="16">
        <f t="shared" si="73"/>
        <v>0</v>
      </c>
      <c r="EI65" s="16">
        <f t="shared" si="73"/>
        <v>0</v>
      </c>
      <c r="EJ65" s="16">
        <f t="shared" si="73"/>
        <v>0</v>
      </c>
      <c r="EK65" s="16">
        <f t="shared" si="73"/>
        <v>0</v>
      </c>
      <c r="EL65" s="16">
        <f t="shared" si="73"/>
        <v>0</v>
      </c>
      <c r="EM65" s="16">
        <f t="shared" si="73"/>
        <v>0</v>
      </c>
      <c r="EN65" s="16">
        <f t="shared" si="73"/>
        <v>0</v>
      </c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ht="12.75" customHeight="1" hidden="1">
      <c r="A66" s="15">
        <f t="shared" si="37"/>
        <v>11.8</v>
      </c>
      <c r="B66" s="15" t="str">
        <f t="shared" si="37"/>
        <v>Committee of Soldiers' Mothers</v>
      </c>
      <c r="C66" s="35"/>
      <c r="D66" s="35"/>
      <c r="E66" s="35"/>
      <c r="F66" s="35"/>
      <c r="G66" s="35"/>
      <c r="H66" s="16"/>
      <c r="I66" s="16"/>
      <c r="J66" s="35"/>
      <c r="K66" s="35"/>
      <c r="L66" s="35"/>
      <c r="M66" s="35"/>
      <c r="N66" s="35"/>
      <c r="O66" s="35"/>
      <c r="P66" s="35"/>
      <c r="Q66" s="35"/>
      <c r="S66" s="35"/>
      <c r="T66" s="35"/>
      <c r="U66" s="35"/>
      <c r="V66" s="35"/>
      <c r="W66" s="35"/>
      <c r="X66" s="88">
        <f aca="true" t="shared" si="74" ref="X66:BC66">X29/X48*100</f>
        <v>0</v>
      </c>
      <c r="Y66" s="88">
        <f t="shared" si="74"/>
        <v>0</v>
      </c>
      <c r="Z66" s="88">
        <f t="shared" si="74"/>
        <v>0</v>
      </c>
      <c r="AA66" s="88">
        <f t="shared" si="74"/>
        <v>0</v>
      </c>
      <c r="AB66" s="16">
        <f t="shared" si="74"/>
        <v>0</v>
      </c>
      <c r="AC66" s="16">
        <f t="shared" si="74"/>
        <v>0</v>
      </c>
      <c r="AD66" s="16">
        <f t="shared" si="74"/>
        <v>0</v>
      </c>
      <c r="AE66" s="16">
        <f t="shared" si="74"/>
        <v>0</v>
      </c>
      <c r="AF66" s="16">
        <f t="shared" si="74"/>
        <v>0</v>
      </c>
      <c r="AG66" s="16">
        <f t="shared" si="74"/>
        <v>0</v>
      </c>
      <c r="AH66" s="16">
        <f t="shared" si="74"/>
        <v>0</v>
      </c>
      <c r="AI66" s="16">
        <f t="shared" si="74"/>
        <v>0</v>
      </c>
      <c r="AJ66" s="16">
        <f t="shared" si="74"/>
        <v>0</v>
      </c>
      <c r="AK66" s="16">
        <f t="shared" si="74"/>
        <v>0</v>
      </c>
      <c r="AL66" s="16">
        <f t="shared" si="74"/>
        <v>0</v>
      </c>
      <c r="AM66" s="16">
        <f t="shared" si="74"/>
        <v>0</v>
      </c>
      <c r="AN66" s="16">
        <f t="shared" si="74"/>
        <v>0</v>
      </c>
      <c r="AO66" s="16">
        <f t="shared" si="74"/>
        <v>0</v>
      </c>
      <c r="AP66" s="16">
        <f t="shared" si="74"/>
        <v>0</v>
      </c>
      <c r="AQ66" s="16">
        <f t="shared" si="74"/>
        <v>0</v>
      </c>
      <c r="AR66" s="16">
        <f t="shared" si="74"/>
        <v>0</v>
      </c>
      <c r="AS66" s="16">
        <f t="shared" si="74"/>
        <v>0</v>
      </c>
      <c r="AT66" s="16">
        <f t="shared" si="74"/>
        <v>0</v>
      </c>
      <c r="AU66" s="16">
        <f t="shared" si="74"/>
        <v>0</v>
      </c>
      <c r="AV66" s="16">
        <f t="shared" si="74"/>
        <v>0</v>
      </c>
      <c r="AW66" s="16">
        <f t="shared" si="74"/>
        <v>0</v>
      </c>
      <c r="AX66" s="16">
        <f t="shared" si="74"/>
        <v>0</v>
      </c>
      <c r="AY66" s="16">
        <f t="shared" si="74"/>
        <v>0</v>
      </c>
      <c r="AZ66" s="16">
        <f t="shared" si="74"/>
        <v>0</v>
      </c>
      <c r="BA66" s="16">
        <f t="shared" si="74"/>
        <v>0</v>
      </c>
      <c r="BB66" s="16">
        <f t="shared" si="74"/>
        <v>0</v>
      </c>
      <c r="BC66" s="16">
        <f t="shared" si="74"/>
        <v>0</v>
      </c>
      <c r="BD66" s="16">
        <f aca="true" t="shared" si="75" ref="BD66:CI66">BD29/BD48*100</f>
        <v>0</v>
      </c>
      <c r="BE66" s="16">
        <f t="shared" si="75"/>
        <v>0</v>
      </c>
      <c r="BF66" s="16">
        <f t="shared" si="75"/>
        <v>0</v>
      </c>
      <c r="BG66" s="16">
        <f t="shared" si="75"/>
        <v>0</v>
      </c>
      <c r="BH66" s="16">
        <f t="shared" si="75"/>
        <v>0</v>
      </c>
      <c r="BI66" s="16">
        <f t="shared" si="75"/>
        <v>0</v>
      </c>
      <c r="BJ66" s="16">
        <f t="shared" si="75"/>
        <v>0</v>
      </c>
      <c r="BK66" s="16">
        <f t="shared" si="75"/>
        <v>0</v>
      </c>
      <c r="BL66" s="16">
        <f t="shared" si="75"/>
        <v>0</v>
      </c>
      <c r="BM66" s="16">
        <f t="shared" si="75"/>
        <v>0</v>
      </c>
      <c r="BN66" s="16">
        <f t="shared" si="75"/>
        <v>0</v>
      </c>
      <c r="BO66" s="16">
        <f t="shared" si="75"/>
        <v>0</v>
      </c>
      <c r="BP66" s="16">
        <f t="shared" si="75"/>
        <v>0</v>
      </c>
      <c r="BQ66" s="16">
        <f t="shared" si="75"/>
        <v>0</v>
      </c>
      <c r="BR66" s="16">
        <f t="shared" si="75"/>
        <v>0</v>
      </c>
      <c r="BS66" s="16">
        <f t="shared" si="75"/>
        <v>0</v>
      </c>
      <c r="BT66" s="16">
        <f t="shared" si="75"/>
        <v>0</v>
      </c>
      <c r="BU66" s="16">
        <f t="shared" si="75"/>
        <v>0</v>
      </c>
      <c r="BV66" s="16">
        <f t="shared" si="75"/>
        <v>0</v>
      </c>
      <c r="BW66" s="16">
        <f t="shared" si="75"/>
        <v>0</v>
      </c>
      <c r="BX66" s="16">
        <f t="shared" si="75"/>
        <v>0</v>
      </c>
      <c r="BY66" s="16">
        <f t="shared" si="75"/>
        <v>2.1487603305785123</v>
      </c>
      <c r="BZ66" s="16">
        <f t="shared" si="75"/>
        <v>1.6556291390728477</v>
      </c>
      <c r="CA66" s="16">
        <f t="shared" si="75"/>
        <v>1.8050541516245486</v>
      </c>
      <c r="CB66" s="16">
        <f t="shared" si="75"/>
        <v>0.6779661016949153</v>
      </c>
      <c r="CC66" s="16">
        <f t="shared" si="75"/>
        <v>1.4059753954305798</v>
      </c>
      <c r="CD66" s="16">
        <f t="shared" si="75"/>
        <v>1.098901098901099</v>
      </c>
      <c r="CE66" s="16">
        <f t="shared" si="75"/>
        <v>2.2146507666098807</v>
      </c>
      <c r="CF66" s="16">
        <f t="shared" si="75"/>
        <v>0.9487666034155597</v>
      </c>
      <c r="CG66" s="16">
        <f t="shared" si="75"/>
        <v>0.847457627118644</v>
      </c>
      <c r="CH66" s="16">
        <f t="shared" si="75"/>
        <v>1.7123287671232876</v>
      </c>
      <c r="CI66" s="16">
        <f t="shared" si="75"/>
        <v>2.8023598820058995</v>
      </c>
      <c r="CJ66" s="16">
        <f aca="true" t="shared" si="76" ref="CJ66:DO66">CJ29/CJ48*100</f>
        <v>0</v>
      </c>
      <c r="CK66" s="16">
        <f t="shared" si="76"/>
        <v>0</v>
      </c>
      <c r="CL66" s="16">
        <f t="shared" si="76"/>
        <v>0</v>
      </c>
      <c r="CM66" s="16">
        <f t="shared" si="76"/>
        <v>0</v>
      </c>
      <c r="CN66" s="16">
        <f t="shared" si="76"/>
        <v>0</v>
      </c>
      <c r="CO66" s="16">
        <f t="shared" si="76"/>
        <v>0</v>
      </c>
      <c r="CP66" s="16">
        <f t="shared" si="76"/>
        <v>0</v>
      </c>
      <c r="CQ66" s="71">
        <f t="shared" si="76"/>
        <v>0</v>
      </c>
      <c r="CR66" s="16">
        <f t="shared" si="76"/>
        <v>0</v>
      </c>
      <c r="CS66" s="16">
        <f t="shared" si="76"/>
        <v>0</v>
      </c>
      <c r="CT66" s="16">
        <f t="shared" si="76"/>
        <v>0</v>
      </c>
      <c r="CU66" s="16">
        <f t="shared" si="76"/>
        <v>0</v>
      </c>
      <c r="CV66" s="16">
        <f t="shared" si="76"/>
        <v>0</v>
      </c>
      <c r="CW66" s="16">
        <f t="shared" si="76"/>
        <v>0</v>
      </c>
      <c r="CX66" s="16">
        <f t="shared" si="76"/>
        <v>0</v>
      </c>
      <c r="CY66" s="16">
        <f t="shared" si="76"/>
        <v>0</v>
      </c>
      <c r="CZ66" s="16">
        <f t="shared" si="76"/>
        <v>0</v>
      </c>
      <c r="DA66" s="16">
        <f t="shared" si="76"/>
        <v>0</v>
      </c>
      <c r="DB66" s="16">
        <f t="shared" si="76"/>
        <v>0</v>
      </c>
      <c r="DC66" s="16">
        <f t="shared" si="76"/>
        <v>0</v>
      </c>
      <c r="DD66" s="16">
        <f t="shared" si="76"/>
        <v>0</v>
      </c>
      <c r="DE66" s="16">
        <f t="shared" si="76"/>
        <v>0</v>
      </c>
      <c r="DF66" s="16">
        <f t="shared" si="76"/>
        <v>0</v>
      </c>
      <c r="DG66" s="16">
        <f t="shared" si="76"/>
        <v>0</v>
      </c>
      <c r="DH66" s="16">
        <f t="shared" si="76"/>
        <v>0</v>
      </c>
      <c r="DI66" s="16">
        <f t="shared" si="76"/>
        <v>0</v>
      </c>
      <c r="DJ66" s="16">
        <f t="shared" si="76"/>
        <v>0</v>
      </c>
      <c r="DK66" s="16">
        <f t="shared" si="76"/>
        <v>0</v>
      </c>
      <c r="DL66" s="16">
        <f t="shared" si="76"/>
        <v>0</v>
      </c>
      <c r="DM66" s="16">
        <f t="shared" si="76"/>
        <v>0</v>
      </c>
      <c r="DN66" s="16">
        <f t="shared" si="76"/>
        <v>0</v>
      </c>
      <c r="DO66" s="16">
        <f t="shared" si="76"/>
        <v>0</v>
      </c>
      <c r="DP66" s="16">
        <f aca="true" t="shared" si="77" ref="DP66:EN66">DP29/DP48*100</f>
        <v>0</v>
      </c>
      <c r="DQ66" s="16">
        <f t="shared" si="77"/>
        <v>0</v>
      </c>
      <c r="DR66" s="16">
        <f t="shared" si="77"/>
        <v>0</v>
      </c>
      <c r="DS66" s="16">
        <f t="shared" si="77"/>
        <v>0</v>
      </c>
      <c r="DT66" s="16">
        <f t="shared" si="77"/>
        <v>0</v>
      </c>
      <c r="DU66" s="16">
        <f t="shared" si="77"/>
        <v>0</v>
      </c>
      <c r="DV66" s="16">
        <f t="shared" si="77"/>
        <v>0</v>
      </c>
      <c r="DW66" s="16">
        <f t="shared" si="77"/>
        <v>0</v>
      </c>
      <c r="DX66" s="16">
        <f t="shared" si="77"/>
        <v>0</v>
      </c>
      <c r="DY66" s="16">
        <f t="shared" si="77"/>
        <v>0</v>
      </c>
      <c r="DZ66" s="16">
        <f t="shared" si="77"/>
        <v>0</v>
      </c>
      <c r="EA66" s="16">
        <f t="shared" si="77"/>
        <v>0</v>
      </c>
      <c r="EB66" s="16">
        <f t="shared" si="77"/>
        <v>0</v>
      </c>
      <c r="EC66" s="16">
        <f t="shared" si="77"/>
        <v>0</v>
      </c>
      <c r="ED66" s="16">
        <f t="shared" si="77"/>
        <v>0</v>
      </c>
      <c r="EE66" s="16">
        <f t="shared" si="77"/>
        <v>0</v>
      </c>
      <c r="EF66" s="71">
        <f t="shared" si="77"/>
        <v>0</v>
      </c>
      <c r="EG66" s="16">
        <f t="shared" si="77"/>
        <v>0</v>
      </c>
      <c r="EH66" s="16">
        <f t="shared" si="77"/>
        <v>0</v>
      </c>
      <c r="EI66" s="16">
        <f t="shared" si="77"/>
        <v>0</v>
      </c>
      <c r="EJ66" s="16">
        <f t="shared" si="77"/>
        <v>0</v>
      </c>
      <c r="EK66" s="16">
        <f t="shared" si="77"/>
        <v>0</v>
      </c>
      <c r="EL66" s="16">
        <f t="shared" si="77"/>
        <v>0</v>
      </c>
      <c r="EM66" s="16">
        <f t="shared" si="77"/>
        <v>0</v>
      </c>
      <c r="EN66" s="16">
        <f t="shared" si="77"/>
        <v>0</v>
      </c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ht="12.75" customHeight="1" hidden="1">
      <c r="A67" s="15">
        <f t="shared" si="37"/>
        <v>11.6</v>
      </c>
      <c r="B67" s="15" t="str">
        <f t="shared" si="37"/>
        <v>People's Party of RF (Raikov)</v>
      </c>
      <c r="C67" s="35"/>
      <c r="D67" s="35"/>
      <c r="E67" s="35"/>
      <c r="F67" s="35"/>
      <c r="G67" s="35"/>
      <c r="H67" s="16"/>
      <c r="I67" s="16"/>
      <c r="J67" s="35"/>
      <c r="K67" s="35"/>
      <c r="L67" s="35"/>
      <c r="M67" s="35"/>
      <c r="N67" s="35"/>
      <c r="O67" s="35"/>
      <c r="P67" s="35"/>
      <c r="Q67" s="35"/>
      <c r="S67" s="35"/>
      <c r="T67" s="35"/>
      <c r="U67" s="35"/>
      <c r="V67" s="35"/>
      <c r="W67" s="35"/>
      <c r="X67" s="88">
        <f aca="true" t="shared" si="78" ref="X67:BC67">X30/X48*100</f>
        <v>0</v>
      </c>
      <c r="Y67" s="88">
        <f t="shared" si="78"/>
        <v>0</v>
      </c>
      <c r="Z67" s="88">
        <f t="shared" si="78"/>
        <v>0</v>
      </c>
      <c r="AA67" s="88">
        <f t="shared" si="78"/>
        <v>0</v>
      </c>
      <c r="AB67" s="16">
        <f t="shared" si="78"/>
        <v>0</v>
      </c>
      <c r="AC67" s="16">
        <f t="shared" si="78"/>
        <v>0</v>
      </c>
      <c r="AD67" s="16">
        <f t="shared" si="78"/>
        <v>0</v>
      </c>
      <c r="AE67" s="16">
        <f t="shared" si="78"/>
        <v>0</v>
      </c>
      <c r="AF67" s="16">
        <f t="shared" si="78"/>
        <v>0</v>
      </c>
      <c r="AG67" s="16">
        <f t="shared" si="78"/>
        <v>0</v>
      </c>
      <c r="AH67" s="16">
        <f t="shared" si="78"/>
        <v>0</v>
      </c>
      <c r="AI67" s="16">
        <f t="shared" si="78"/>
        <v>0</v>
      </c>
      <c r="AJ67" s="16">
        <f t="shared" si="78"/>
        <v>0</v>
      </c>
      <c r="AK67" s="16">
        <f t="shared" si="78"/>
        <v>0</v>
      </c>
      <c r="AL67" s="16">
        <f t="shared" si="78"/>
        <v>0</v>
      </c>
      <c r="AM67" s="16">
        <f t="shared" si="78"/>
        <v>0</v>
      </c>
      <c r="AN67" s="16">
        <f t="shared" si="78"/>
        <v>0</v>
      </c>
      <c r="AO67" s="16">
        <f t="shared" si="78"/>
        <v>0</v>
      </c>
      <c r="AP67" s="16">
        <f t="shared" si="78"/>
        <v>0</v>
      </c>
      <c r="AQ67" s="16">
        <f t="shared" si="78"/>
        <v>0</v>
      </c>
      <c r="AR67" s="16">
        <f t="shared" si="78"/>
        <v>0</v>
      </c>
      <c r="AS67" s="16">
        <f t="shared" si="78"/>
        <v>0</v>
      </c>
      <c r="AT67" s="16">
        <f t="shared" si="78"/>
        <v>0</v>
      </c>
      <c r="AU67" s="16">
        <f t="shared" si="78"/>
        <v>0</v>
      </c>
      <c r="AV67" s="16">
        <f t="shared" si="78"/>
        <v>0</v>
      </c>
      <c r="AW67" s="16">
        <f t="shared" si="78"/>
        <v>0</v>
      </c>
      <c r="AX67" s="16">
        <f t="shared" si="78"/>
        <v>0</v>
      </c>
      <c r="AY67" s="16">
        <f t="shared" si="78"/>
        <v>0</v>
      </c>
      <c r="AZ67" s="16">
        <f t="shared" si="78"/>
        <v>0</v>
      </c>
      <c r="BA67" s="16">
        <f t="shared" si="78"/>
        <v>0</v>
      </c>
      <c r="BB67" s="16">
        <f t="shared" si="78"/>
        <v>0</v>
      </c>
      <c r="BC67" s="16">
        <f t="shared" si="78"/>
        <v>0</v>
      </c>
      <c r="BD67" s="16">
        <f aca="true" t="shared" si="79" ref="BD67:CI67">BD30/BD48*100</f>
        <v>0</v>
      </c>
      <c r="BE67" s="16">
        <f t="shared" si="79"/>
        <v>0</v>
      </c>
      <c r="BF67" s="16">
        <f t="shared" si="79"/>
        <v>0</v>
      </c>
      <c r="BG67" s="16">
        <f t="shared" si="79"/>
        <v>0</v>
      </c>
      <c r="BH67" s="16">
        <f t="shared" si="79"/>
        <v>0</v>
      </c>
      <c r="BI67" s="16">
        <f t="shared" si="79"/>
        <v>0</v>
      </c>
      <c r="BJ67" s="16">
        <f t="shared" si="79"/>
        <v>0</v>
      </c>
      <c r="BK67" s="16">
        <f t="shared" si="79"/>
        <v>0</v>
      </c>
      <c r="BL67" s="16">
        <f t="shared" si="79"/>
        <v>0</v>
      </c>
      <c r="BM67" s="16">
        <f t="shared" si="79"/>
        <v>0</v>
      </c>
      <c r="BN67" s="16">
        <f t="shared" si="79"/>
        <v>0.33003300330033003</v>
      </c>
      <c r="BO67" s="16">
        <f t="shared" si="79"/>
        <v>0.17543859649122806</v>
      </c>
      <c r="BP67" s="16">
        <f t="shared" si="79"/>
        <v>0</v>
      </c>
      <c r="BQ67" s="16">
        <f t="shared" si="79"/>
        <v>0</v>
      </c>
      <c r="BR67" s="16">
        <f t="shared" si="79"/>
        <v>0</v>
      </c>
      <c r="BS67" s="16">
        <f t="shared" si="79"/>
        <v>0</v>
      </c>
      <c r="BT67" s="16">
        <f t="shared" si="79"/>
        <v>0</v>
      </c>
      <c r="BU67" s="16">
        <f t="shared" si="79"/>
        <v>0</v>
      </c>
      <c r="BV67" s="16">
        <f t="shared" si="79"/>
        <v>0</v>
      </c>
      <c r="BW67" s="16">
        <f t="shared" si="79"/>
        <v>0</v>
      </c>
      <c r="BX67" s="16">
        <f t="shared" si="79"/>
        <v>0</v>
      </c>
      <c r="BY67" s="16">
        <f t="shared" si="79"/>
        <v>0</v>
      </c>
      <c r="BZ67" s="16">
        <f t="shared" si="79"/>
        <v>0</v>
      </c>
      <c r="CA67" s="16">
        <f t="shared" si="79"/>
        <v>0</v>
      </c>
      <c r="CB67" s="16">
        <f t="shared" si="79"/>
        <v>0</v>
      </c>
      <c r="CC67" s="16">
        <f t="shared" si="79"/>
        <v>0</v>
      </c>
      <c r="CD67" s="16">
        <f t="shared" si="79"/>
        <v>0</v>
      </c>
      <c r="CE67" s="16">
        <f t="shared" si="79"/>
        <v>0</v>
      </c>
      <c r="CF67" s="16">
        <f t="shared" si="79"/>
        <v>0</v>
      </c>
      <c r="CG67" s="16">
        <f t="shared" si="79"/>
        <v>2.7118644067796613</v>
      </c>
      <c r="CH67" s="16">
        <f t="shared" si="79"/>
        <v>0</v>
      </c>
      <c r="CI67" s="16">
        <f t="shared" si="79"/>
        <v>0.5899705014749264</v>
      </c>
      <c r="CJ67" s="16">
        <f aca="true" t="shared" si="80" ref="CJ67:DO67">CJ30/CJ48*100</f>
        <v>0.7987220447284344</v>
      </c>
      <c r="CK67" s="16">
        <f t="shared" si="80"/>
        <v>0</v>
      </c>
      <c r="CL67" s="16">
        <f t="shared" si="80"/>
        <v>0</v>
      </c>
      <c r="CM67" s="16">
        <f t="shared" si="80"/>
        <v>0</v>
      </c>
      <c r="CN67" s="16">
        <f t="shared" si="80"/>
        <v>0</v>
      </c>
      <c r="CO67" s="16">
        <f t="shared" si="80"/>
        <v>0</v>
      </c>
      <c r="CP67" s="16">
        <f t="shared" si="80"/>
        <v>0</v>
      </c>
      <c r="CQ67" s="71">
        <f t="shared" si="80"/>
        <v>0.6476683937823834</v>
      </c>
      <c r="CR67" s="16">
        <f t="shared" si="80"/>
        <v>0.7112375533428165</v>
      </c>
      <c r="CS67" s="16">
        <f t="shared" si="80"/>
        <v>1.0819165378670788</v>
      </c>
      <c r="CT67" s="16">
        <f t="shared" si="80"/>
        <v>1.4173228346456692</v>
      </c>
      <c r="CU67" s="16">
        <f t="shared" si="80"/>
        <v>0.93603744149766</v>
      </c>
      <c r="CV67" s="16">
        <f t="shared" si="80"/>
        <v>0.9523809523809523</v>
      </c>
      <c r="CW67" s="16">
        <f t="shared" si="80"/>
        <v>1.5492957746478875</v>
      </c>
      <c r="CX67" s="16">
        <f t="shared" si="80"/>
        <v>1.5006821282401095</v>
      </c>
      <c r="CY67" s="16">
        <f t="shared" si="80"/>
        <v>1.558073654390935</v>
      </c>
      <c r="CZ67" s="16">
        <f t="shared" si="80"/>
        <v>2.1037868162692845</v>
      </c>
      <c r="DA67" s="16">
        <f t="shared" si="80"/>
        <v>0.42979942693409745</v>
      </c>
      <c r="DB67" s="16">
        <f t="shared" si="80"/>
        <v>0</v>
      </c>
      <c r="DC67" s="16">
        <f t="shared" si="80"/>
        <v>0</v>
      </c>
      <c r="DD67" s="16">
        <f t="shared" si="80"/>
        <v>0</v>
      </c>
      <c r="DE67" s="16">
        <f t="shared" si="80"/>
        <v>0</v>
      </c>
      <c r="DF67" s="16">
        <f t="shared" si="80"/>
        <v>0</v>
      </c>
      <c r="DG67" s="16">
        <f t="shared" si="80"/>
        <v>0</v>
      </c>
      <c r="DH67" s="16">
        <f t="shared" si="80"/>
        <v>0</v>
      </c>
      <c r="DI67" s="16">
        <f t="shared" si="80"/>
        <v>0</v>
      </c>
      <c r="DJ67" s="16">
        <f t="shared" si="80"/>
        <v>0</v>
      </c>
      <c r="DK67" s="16">
        <f t="shared" si="80"/>
        <v>0</v>
      </c>
      <c r="DL67" s="16">
        <f t="shared" si="80"/>
        <v>0</v>
      </c>
      <c r="DM67" s="16">
        <f t="shared" si="80"/>
        <v>0</v>
      </c>
      <c r="DN67" s="16">
        <f t="shared" si="80"/>
        <v>0</v>
      </c>
      <c r="DO67" s="16">
        <f t="shared" si="80"/>
        <v>0</v>
      </c>
      <c r="DP67" s="16">
        <f aca="true" t="shared" si="81" ref="DP67:EN67">DP30/DP48*100</f>
        <v>0</v>
      </c>
      <c r="DQ67" s="16">
        <f t="shared" si="81"/>
        <v>0</v>
      </c>
      <c r="DR67" s="16">
        <f t="shared" si="81"/>
        <v>0</v>
      </c>
      <c r="DS67" s="16">
        <f t="shared" si="81"/>
        <v>0</v>
      </c>
      <c r="DT67" s="16">
        <f t="shared" si="81"/>
        <v>0</v>
      </c>
      <c r="DU67" s="16">
        <f t="shared" si="81"/>
        <v>0</v>
      </c>
      <c r="DV67" s="16">
        <f t="shared" si="81"/>
        <v>0</v>
      </c>
      <c r="DW67" s="16">
        <f t="shared" si="81"/>
        <v>0</v>
      </c>
      <c r="DX67" s="16">
        <f t="shared" si="81"/>
        <v>0</v>
      </c>
      <c r="DY67" s="16">
        <f t="shared" si="81"/>
        <v>0</v>
      </c>
      <c r="DZ67" s="16">
        <f t="shared" si="81"/>
        <v>0</v>
      </c>
      <c r="EA67" s="16">
        <f t="shared" si="81"/>
        <v>0</v>
      </c>
      <c r="EB67" s="16">
        <f t="shared" si="81"/>
        <v>0</v>
      </c>
      <c r="EC67" s="16">
        <f t="shared" si="81"/>
        <v>0</v>
      </c>
      <c r="ED67" s="16">
        <f t="shared" si="81"/>
        <v>0</v>
      </c>
      <c r="EE67" s="16">
        <f t="shared" si="81"/>
        <v>0</v>
      </c>
      <c r="EF67" s="71">
        <f t="shared" si="81"/>
        <v>0</v>
      </c>
      <c r="EG67" s="16">
        <f t="shared" si="81"/>
        <v>0</v>
      </c>
      <c r="EH67" s="16">
        <f t="shared" si="81"/>
        <v>0</v>
      </c>
      <c r="EI67" s="16">
        <f t="shared" si="81"/>
        <v>0</v>
      </c>
      <c r="EJ67" s="16">
        <f t="shared" si="81"/>
        <v>0</v>
      </c>
      <c r="EK67" s="16">
        <f t="shared" si="81"/>
        <v>0</v>
      </c>
      <c r="EL67" s="16">
        <f t="shared" si="81"/>
        <v>0</v>
      </c>
      <c r="EM67" s="16">
        <f t="shared" si="81"/>
        <v>0</v>
      </c>
      <c r="EN67" s="16">
        <f t="shared" si="81"/>
        <v>0</v>
      </c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ht="12.75" customHeight="1" hidden="1">
      <c r="A68" s="15">
        <f t="shared" si="37"/>
        <v>11.5</v>
      </c>
      <c r="B68" s="15" t="str">
        <f t="shared" si="37"/>
        <v>Russian National Unity (Barkashov)</v>
      </c>
      <c r="C68" s="35"/>
      <c r="D68" s="35"/>
      <c r="E68" s="35"/>
      <c r="F68" s="35"/>
      <c r="G68" s="35"/>
      <c r="H68" s="16"/>
      <c r="I68" s="16"/>
      <c r="J68" s="35"/>
      <c r="K68" s="35"/>
      <c r="L68" s="35"/>
      <c r="M68" s="35"/>
      <c r="N68" s="35"/>
      <c r="O68" s="35"/>
      <c r="P68" s="35"/>
      <c r="Q68" s="35"/>
      <c r="S68" s="35"/>
      <c r="T68" s="35"/>
      <c r="U68" s="35"/>
      <c r="V68" s="35"/>
      <c r="W68" s="35"/>
      <c r="X68" s="88">
        <f aca="true" t="shared" si="82" ref="X68:BC68">X31/X48*100</f>
        <v>0</v>
      </c>
      <c r="Y68" s="88">
        <f t="shared" si="82"/>
        <v>0</v>
      </c>
      <c r="Z68" s="88">
        <f t="shared" si="82"/>
        <v>0</v>
      </c>
      <c r="AA68" s="88">
        <f t="shared" si="82"/>
        <v>0</v>
      </c>
      <c r="AB68" s="16">
        <f t="shared" si="82"/>
        <v>0</v>
      </c>
      <c r="AC68" s="16">
        <f t="shared" si="82"/>
        <v>0</v>
      </c>
      <c r="AD68" s="16">
        <f t="shared" si="82"/>
        <v>0</v>
      </c>
      <c r="AE68" s="16">
        <f t="shared" si="82"/>
        <v>0</v>
      </c>
      <c r="AF68" s="16">
        <f t="shared" si="82"/>
        <v>0</v>
      </c>
      <c r="AG68" s="16">
        <f t="shared" si="82"/>
        <v>0</v>
      </c>
      <c r="AH68" s="16">
        <f t="shared" si="82"/>
        <v>0</v>
      </c>
      <c r="AI68" s="16">
        <f t="shared" si="82"/>
        <v>0</v>
      </c>
      <c r="AJ68" s="16">
        <f t="shared" si="82"/>
        <v>0</v>
      </c>
      <c r="AK68" s="16">
        <f t="shared" si="82"/>
        <v>0</v>
      </c>
      <c r="AL68" s="16">
        <f t="shared" si="82"/>
        <v>0</v>
      </c>
      <c r="AM68" s="16">
        <f t="shared" si="82"/>
        <v>0</v>
      </c>
      <c r="AN68" s="16">
        <f t="shared" si="82"/>
        <v>0</v>
      </c>
      <c r="AO68" s="16">
        <f t="shared" si="82"/>
        <v>0</v>
      </c>
      <c r="AP68" s="16">
        <f t="shared" si="82"/>
        <v>0</v>
      </c>
      <c r="AQ68" s="16">
        <f t="shared" si="82"/>
        <v>0</v>
      </c>
      <c r="AR68" s="16">
        <f t="shared" si="82"/>
        <v>0</v>
      </c>
      <c r="AS68" s="16">
        <f t="shared" si="82"/>
        <v>0</v>
      </c>
      <c r="AT68" s="16">
        <f t="shared" si="82"/>
        <v>0</v>
      </c>
      <c r="AU68" s="16">
        <f t="shared" si="82"/>
        <v>0</v>
      </c>
      <c r="AV68" s="16">
        <f t="shared" si="82"/>
        <v>0</v>
      </c>
      <c r="AW68" s="16">
        <f t="shared" si="82"/>
        <v>0</v>
      </c>
      <c r="AX68" s="16">
        <f t="shared" si="82"/>
        <v>0</v>
      </c>
      <c r="AY68" s="16">
        <f t="shared" si="82"/>
        <v>0</v>
      </c>
      <c r="AZ68" s="16">
        <f t="shared" si="82"/>
        <v>0</v>
      </c>
      <c r="BA68" s="16">
        <f t="shared" si="82"/>
        <v>0</v>
      </c>
      <c r="BB68" s="16">
        <f t="shared" si="82"/>
        <v>0</v>
      </c>
      <c r="BC68" s="16">
        <f t="shared" si="82"/>
        <v>0</v>
      </c>
      <c r="BD68" s="16">
        <f aca="true" t="shared" si="83" ref="BD68:CI68">BD31/BD48*100</f>
        <v>0</v>
      </c>
      <c r="BE68" s="16">
        <f t="shared" si="83"/>
        <v>0</v>
      </c>
      <c r="BF68" s="16">
        <f t="shared" si="83"/>
        <v>0</v>
      </c>
      <c r="BG68" s="16">
        <f t="shared" si="83"/>
        <v>0</v>
      </c>
      <c r="BH68" s="16">
        <f t="shared" si="83"/>
        <v>0</v>
      </c>
      <c r="BI68" s="16">
        <f t="shared" si="83"/>
        <v>0</v>
      </c>
      <c r="BJ68" s="16">
        <f t="shared" si="83"/>
        <v>0</v>
      </c>
      <c r="BK68" s="16">
        <f t="shared" si="83"/>
        <v>0</v>
      </c>
      <c r="BL68" s="16">
        <f t="shared" si="83"/>
        <v>0</v>
      </c>
      <c r="BM68" s="16">
        <f t="shared" si="83"/>
        <v>0</v>
      </c>
      <c r="BN68" s="16">
        <f t="shared" si="83"/>
        <v>0</v>
      </c>
      <c r="BO68" s="16">
        <f t="shared" si="83"/>
        <v>0</v>
      </c>
      <c r="BP68" s="16">
        <f t="shared" si="83"/>
        <v>0</v>
      </c>
      <c r="BQ68" s="16">
        <f t="shared" si="83"/>
        <v>0</v>
      </c>
      <c r="BR68" s="16">
        <f t="shared" si="83"/>
        <v>0</v>
      </c>
      <c r="BS68" s="16">
        <f t="shared" si="83"/>
        <v>0</v>
      </c>
      <c r="BT68" s="16">
        <f t="shared" si="83"/>
        <v>0</v>
      </c>
      <c r="BU68" s="16">
        <f t="shared" si="83"/>
        <v>0</v>
      </c>
      <c r="BV68" s="16">
        <f t="shared" si="83"/>
        <v>0</v>
      </c>
      <c r="BW68" s="16">
        <f t="shared" si="83"/>
        <v>0</v>
      </c>
      <c r="BX68" s="16">
        <f t="shared" si="83"/>
        <v>0</v>
      </c>
      <c r="BY68" s="16">
        <f t="shared" si="83"/>
        <v>0</v>
      </c>
      <c r="BZ68" s="16">
        <f t="shared" si="83"/>
        <v>0</v>
      </c>
      <c r="CA68" s="16">
        <f t="shared" si="83"/>
        <v>0</v>
      </c>
      <c r="CB68" s="16">
        <f t="shared" si="83"/>
        <v>0</v>
      </c>
      <c r="CC68" s="16">
        <f t="shared" si="83"/>
        <v>0</v>
      </c>
      <c r="CD68" s="16">
        <f t="shared" si="83"/>
        <v>0</v>
      </c>
      <c r="CE68" s="16">
        <f t="shared" si="83"/>
        <v>0</v>
      </c>
      <c r="CF68" s="16">
        <f t="shared" si="83"/>
        <v>0</v>
      </c>
      <c r="CG68" s="16">
        <f t="shared" si="83"/>
        <v>0</v>
      </c>
      <c r="CH68" s="16">
        <f t="shared" si="83"/>
        <v>0</v>
      </c>
      <c r="CI68" s="16">
        <f t="shared" si="83"/>
        <v>0</v>
      </c>
      <c r="CJ68" s="16">
        <f aca="true" t="shared" si="84" ref="CJ68:DO68">CJ31/CJ48*100</f>
        <v>0</v>
      </c>
      <c r="CK68" s="16">
        <f t="shared" si="84"/>
        <v>0</v>
      </c>
      <c r="CL68" s="16">
        <f t="shared" si="84"/>
        <v>0</v>
      </c>
      <c r="CM68" s="16">
        <f t="shared" si="84"/>
        <v>0</v>
      </c>
      <c r="CN68" s="16">
        <f t="shared" si="84"/>
        <v>0</v>
      </c>
      <c r="CO68" s="16">
        <f t="shared" si="84"/>
        <v>0</v>
      </c>
      <c r="CP68" s="16">
        <f t="shared" si="84"/>
        <v>0</v>
      </c>
      <c r="CQ68" s="71">
        <f t="shared" si="84"/>
        <v>0</v>
      </c>
      <c r="CR68" s="16">
        <f t="shared" si="84"/>
        <v>0</v>
      </c>
      <c r="CS68" s="16">
        <f t="shared" si="84"/>
        <v>0</v>
      </c>
      <c r="CT68" s="16">
        <f t="shared" si="84"/>
        <v>0</v>
      </c>
      <c r="CU68" s="16">
        <f t="shared" si="84"/>
        <v>0</v>
      </c>
      <c r="CV68" s="16">
        <f t="shared" si="84"/>
        <v>0</v>
      </c>
      <c r="CW68" s="16">
        <f t="shared" si="84"/>
        <v>0</v>
      </c>
      <c r="CX68" s="16">
        <f t="shared" si="84"/>
        <v>1.227830832196453</v>
      </c>
      <c r="CY68" s="16">
        <f t="shared" si="84"/>
        <v>0.14164305949008502</v>
      </c>
      <c r="CZ68" s="16">
        <f t="shared" si="84"/>
        <v>1.4025245441795233</v>
      </c>
      <c r="DA68" s="16">
        <f t="shared" si="84"/>
        <v>0.7163323782234957</v>
      </c>
      <c r="DB68" s="16">
        <f t="shared" si="84"/>
        <v>0.7309941520467835</v>
      </c>
      <c r="DC68" s="16">
        <f t="shared" si="84"/>
        <v>1.8154311649016641</v>
      </c>
      <c r="DD68" s="16">
        <f t="shared" si="84"/>
        <v>1.2587412587412588</v>
      </c>
      <c r="DE68" s="16">
        <f t="shared" si="84"/>
        <v>1.3493253373313343</v>
      </c>
      <c r="DF68" s="16">
        <f t="shared" si="84"/>
        <v>1.7001545595054095</v>
      </c>
      <c r="DG68" s="16">
        <f t="shared" si="84"/>
        <v>2.1834061135371177</v>
      </c>
      <c r="DH68" s="16">
        <f t="shared" si="84"/>
        <v>1.1887072808320953</v>
      </c>
      <c r="DI68" s="16">
        <f t="shared" si="84"/>
        <v>1.69971671388102</v>
      </c>
      <c r="DJ68" s="16">
        <f t="shared" si="84"/>
        <v>1.3774104683195594</v>
      </c>
      <c r="DK68" s="16">
        <f t="shared" si="84"/>
        <v>1.2558869701726845</v>
      </c>
      <c r="DL68" s="16">
        <f t="shared" si="84"/>
        <v>2.3289665211062593</v>
      </c>
      <c r="DM68" s="16">
        <f t="shared" si="84"/>
        <v>1.2857142857142856</v>
      </c>
      <c r="DN68" s="16">
        <f t="shared" si="84"/>
        <v>0.923076923076923</v>
      </c>
      <c r="DO68" s="16">
        <f t="shared" si="84"/>
        <v>0.4552352048558421</v>
      </c>
      <c r="DP68" s="16">
        <f aca="true" t="shared" si="85" ref="DP68:EN68">DP31/DP48*100</f>
        <v>1.6417910447761197</v>
      </c>
      <c r="DQ68" s="16">
        <f t="shared" si="85"/>
        <v>0.43923865300146414</v>
      </c>
      <c r="DR68" s="16">
        <f t="shared" si="85"/>
        <v>1.195814648729447</v>
      </c>
      <c r="DS68" s="16">
        <f t="shared" si="85"/>
        <v>1.8258426966292134</v>
      </c>
      <c r="DT68" s="16">
        <f t="shared" si="85"/>
        <v>1.746031746031746</v>
      </c>
      <c r="DU68" s="16">
        <f t="shared" si="85"/>
        <v>1.3761467889908257</v>
      </c>
      <c r="DV68" s="16">
        <f t="shared" si="85"/>
        <v>0.728862973760933</v>
      </c>
      <c r="DW68" s="16">
        <f t="shared" si="85"/>
        <v>1.3432835820895521</v>
      </c>
      <c r="DX68" s="16">
        <f t="shared" si="85"/>
        <v>0.4573170731707318</v>
      </c>
      <c r="DY68" s="16">
        <f t="shared" si="85"/>
        <v>0.7032348804500704</v>
      </c>
      <c r="DZ68" s="16">
        <f t="shared" si="85"/>
        <v>0.5788712011577425</v>
      </c>
      <c r="EA68" s="16">
        <f t="shared" si="85"/>
        <v>1.10803324099723</v>
      </c>
      <c r="EB68" s="16">
        <f t="shared" si="85"/>
        <v>0</v>
      </c>
      <c r="EC68" s="16">
        <f t="shared" si="85"/>
        <v>0</v>
      </c>
      <c r="ED68" s="16">
        <f t="shared" si="85"/>
        <v>0</v>
      </c>
      <c r="EE68" s="16">
        <f t="shared" si="85"/>
        <v>0</v>
      </c>
      <c r="EF68" s="71">
        <f t="shared" si="85"/>
        <v>0</v>
      </c>
      <c r="EG68" s="16">
        <f t="shared" si="85"/>
        <v>0</v>
      </c>
      <c r="EH68" s="16">
        <f t="shared" si="85"/>
        <v>0</v>
      </c>
      <c r="EI68" s="16">
        <f t="shared" si="85"/>
        <v>0</v>
      </c>
      <c r="EJ68" s="16">
        <f t="shared" si="85"/>
        <v>0</v>
      </c>
      <c r="EK68" s="16">
        <f t="shared" si="85"/>
        <v>0</v>
      </c>
      <c r="EL68" s="16">
        <f t="shared" si="85"/>
        <v>0</v>
      </c>
      <c r="EM68" s="16">
        <f t="shared" si="85"/>
        <v>0</v>
      </c>
      <c r="EN68" s="16">
        <f t="shared" si="85"/>
        <v>0.23696682464454977</v>
      </c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256" ht="12.75" customHeight="1" hidden="1">
      <c r="A69" s="15">
        <f t="shared" si="37"/>
        <v>11.9</v>
      </c>
      <c r="B69" s="15" t="str">
        <f t="shared" si="37"/>
        <v>Party of Labour (Khramov)</v>
      </c>
      <c r="C69" s="35"/>
      <c r="D69" s="35"/>
      <c r="E69" s="35"/>
      <c r="F69" s="35"/>
      <c r="G69" s="35"/>
      <c r="H69" s="16"/>
      <c r="I69" s="16"/>
      <c r="J69" s="35"/>
      <c r="K69" s="35"/>
      <c r="L69" s="35"/>
      <c r="M69" s="35"/>
      <c r="N69" s="35"/>
      <c r="O69" s="35"/>
      <c r="P69" s="35"/>
      <c r="Q69" s="35"/>
      <c r="S69" s="35"/>
      <c r="T69" s="35"/>
      <c r="U69" s="35"/>
      <c r="V69" s="35"/>
      <c r="W69" s="35"/>
      <c r="X69" s="88">
        <f aca="true" t="shared" si="86" ref="X69:BC69">X32/X48*100</f>
        <v>0</v>
      </c>
      <c r="Y69" s="88">
        <f t="shared" si="86"/>
        <v>0</v>
      </c>
      <c r="Z69" s="88">
        <f t="shared" si="86"/>
        <v>0</v>
      </c>
      <c r="AA69" s="88">
        <f t="shared" si="86"/>
        <v>0</v>
      </c>
      <c r="AB69" s="16">
        <f t="shared" si="86"/>
        <v>0</v>
      </c>
      <c r="AC69" s="16">
        <f t="shared" si="86"/>
        <v>0</v>
      </c>
      <c r="AD69" s="16">
        <f t="shared" si="86"/>
        <v>0</v>
      </c>
      <c r="AE69" s="16">
        <f t="shared" si="86"/>
        <v>0</v>
      </c>
      <c r="AF69" s="16">
        <f t="shared" si="86"/>
        <v>0</v>
      </c>
      <c r="AG69" s="16">
        <f t="shared" si="86"/>
        <v>0</v>
      </c>
      <c r="AH69" s="16">
        <f t="shared" si="86"/>
        <v>0</v>
      </c>
      <c r="AI69" s="16">
        <f t="shared" si="86"/>
        <v>0</v>
      </c>
      <c r="AJ69" s="16">
        <f t="shared" si="86"/>
        <v>0</v>
      </c>
      <c r="AK69" s="16">
        <f t="shared" si="86"/>
        <v>0</v>
      </c>
      <c r="AL69" s="16">
        <f t="shared" si="86"/>
        <v>0</v>
      </c>
      <c r="AM69" s="16">
        <f t="shared" si="86"/>
        <v>0</v>
      </c>
      <c r="AN69" s="16">
        <f t="shared" si="86"/>
        <v>0</v>
      </c>
      <c r="AO69" s="16">
        <f t="shared" si="86"/>
        <v>0</v>
      </c>
      <c r="AP69" s="16">
        <f t="shared" si="86"/>
        <v>0</v>
      </c>
      <c r="AQ69" s="16">
        <f t="shared" si="86"/>
        <v>0</v>
      </c>
      <c r="AR69" s="16">
        <f t="shared" si="86"/>
        <v>0</v>
      </c>
      <c r="AS69" s="16">
        <f t="shared" si="86"/>
        <v>0</v>
      </c>
      <c r="AT69" s="16">
        <f t="shared" si="86"/>
        <v>0</v>
      </c>
      <c r="AU69" s="16">
        <f t="shared" si="86"/>
        <v>0</v>
      </c>
      <c r="AV69" s="16">
        <f t="shared" si="86"/>
        <v>0</v>
      </c>
      <c r="AW69" s="16">
        <f t="shared" si="86"/>
        <v>0</v>
      </c>
      <c r="AX69" s="16">
        <f t="shared" si="86"/>
        <v>0</v>
      </c>
      <c r="AY69" s="16">
        <f t="shared" si="86"/>
        <v>0</v>
      </c>
      <c r="AZ69" s="16">
        <f t="shared" si="86"/>
        <v>0</v>
      </c>
      <c r="BA69" s="16">
        <f t="shared" si="86"/>
        <v>0</v>
      </c>
      <c r="BB69" s="16">
        <f t="shared" si="86"/>
        <v>0</v>
      </c>
      <c r="BC69" s="16">
        <f t="shared" si="86"/>
        <v>0</v>
      </c>
      <c r="BD69" s="16">
        <f aca="true" t="shared" si="87" ref="BD69:CI69">BD32/BD48*100</f>
        <v>0</v>
      </c>
      <c r="BE69" s="16">
        <f t="shared" si="87"/>
        <v>0</v>
      </c>
      <c r="BF69" s="16">
        <f t="shared" si="87"/>
        <v>0</v>
      </c>
      <c r="BG69" s="16">
        <f t="shared" si="87"/>
        <v>0</v>
      </c>
      <c r="BH69" s="16">
        <f t="shared" si="87"/>
        <v>0</v>
      </c>
      <c r="BI69" s="16">
        <f t="shared" si="87"/>
        <v>0</v>
      </c>
      <c r="BJ69" s="16">
        <f t="shared" si="87"/>
        <v>0</v>
      </c>
      <c r="BK69" s="16">
        <f t="shared" si="87"/>
        <v>0</v>
      </c>
      <c r="BL69" s="16">
        <f t="shared" si="87"/>
        <v>0</v>
      </c>
      <c r="BM69" s="16">
        <f t="shared" si="87"/>
        <v>0</v>
      </c>
      <c r="BN69" s="16">
        <f t="shared" si="87"/>
        <v>0</v>
      </c>
      <c r="BO69" s="16">
        <f t="shared" si="87"/>
        <v>0</v>
      </c>
      <c r="BP69" s="16">
        <f t="shared" si="87"/>
        <v>0</v>
      </c>
      <c r="BQ69" s="16">
        <f t="shared" si="87"/>
        <v>0</v>
      </c>
      <c r="BR69" s="16">
        <f t="shared" si="87"/>
        <v>0</v>
      </c>
      <c r="BS69" s="16">
        <f t="shared" si="87"/>
        <v>0</v>
      </c>
      <c r="BT69" s="16">
        <f t="shared" si="87"/>
        <v>0</v>
      </c>
      <c r="BU69" s="16">
        <f t="shared" si="87"/>
        <v>0</v>
      </c>
      <c r="BV69" s="16">
        <f t="shared" si="87"/>
        <v>0</v>
      </c>
      <c r="BW69" s="16">
        <f t="shared" si="87"/>
        <v>0</v>
      </c>
      <c r="BX69" s="16">
        <f t="shared" si="87"/>
        <v>0</v>
      </c>
      <c r="BY69" s="16">
        <f t="shared" si="87"/>
        <v>0</v>
      </c>
      <c r="BZ69" s="16">
        <f t="shared" si="87"/>
        <v>0</v>
      </c>
      <c r="CA69" s="16">
        <f t="shared" si="87"/>
        <v>0</v>
      </c>
      <c r="CB69" s="16">
        <f t="shared" si="87"/>
        <v>0</v>
      </c>
      <c r="CC69" s="16">
        <f t="shared" si="87"/>
        <v>0</v>
      </c>
      <c r="CD69" s="16">
        <f t="shared" si="87"/>
        <v>0</v>
      </c>
      <c r="CE69" s="16">
        <f t="shared" si="87"/>
        <v>0</v>
      </c>
      <c r="CF69" s="16">
        <f t="shared" si="87"/>
        <v>0</v>
      </c>
      <c r="CG69" s="16">
        <f t="shared" si="87"/>
        <v>0</v>
      </c>
      <c r="CH69" s="16">
        <f t="shared" si="87"/>
        <v>0</v>
      </c>
      <c r="CI69" s="16">
        <f t="shared" si="87"/>
        <v>0</v>
      </c>
      <c r="CJ69" s="16">
        <f aca="true" t="shared" si="88" ref="CJ69:DO69">CJ32/CJ48*100</f>
        <v>0</v>
      </c>
      <c r="CK69" s="16">
        <f t="shared" si="88"/>
        <v>0</v>
      </c>
      <c r="CL69" s="16">
        <f t="shared" si="88"/>
        <v>0</v>
      </c>
      <c r="CM69" s="16">
        <f t="shared" si="88"/>
        <v>0</v>
      </c>
      <c r="CN69" s="16">
        <f t="shared" si="88"/>
        <v>0</v>
      </c>
      <c r="CO69" s="16">
        <f t="shared" si="88"/>
        <v>0</v>
      </c>
      <c r="CP69" s="16">
        <f t="shared" si="88"/>
        <v>0</v>
      </c>
      <c r="CQ69" s="71">
        <f t="shared" si="88"/>
        <v>0</v>
      </c>
      <c r="CR69" s="16">
        <f t="shared" si="88"/>
        <v>0</v>
      </c>
      <c r="CS69" s="16">
        <f t="shared" si="88"/>
        <v>0</v>
      </c>
      <c r="CT69" s="16">
        <f t="shared" si="88"/>
        <v>0</v>
      </c>
      <c r="CU69" s="16">
        <f t="shared" si="88"/>
        <v>0</v>
      </c>
      <c r="CV69" s="16">
        <f t="shared" si="88"/>
        <v>0.4081632653061224</v>
      </c>
      <c r="CW69" s="16">
        <f t="shared" si="88"/>
        <v>0.5633802816901409</v>
      </c>
      <c r="CX69" s="16">
        <f t="shared" si="88"/>
        <v>0.27285129604365627</v>
      </c>
      <c r="CY69" s="16">
        <f t="shared" si="88"/>
        <v>0.5665722379603401</v>
      </c>
      <c r="CZ69" s="16">
        <f t="shared" si="88"/>
        <v>0.5610098176718094</v>
      </c>
      <c r="DA69" s="16">
        <f t="shared" si="88"/>
        <v>0.14326647564469916</v>
      </c>
      <c r="DB69" s="16">
        <f t="shared" si="88"/>
        <v>1.608187134502924</v>
      </c>
      <c r="DC69" s="16">
        <f t="shared" si="88"/>
        <v>0</v>
      </c>
      <c r="DD69" s="16">
        <f t="shared" si="88"/>
        <v>0</v>
      </c>
      <c r="DE69" s="16">
        <f t="shared" si="88"/>
        <v>0</v>
      </c>
      <c r="DF69" s="16">
        <f t="shared" si="88"/>
        <v>0</v>
      </c>
      <c r="DG69" s="16">
        <f t="shared" si="88"/>
        <v>0</v>
      </c>
      <c r="DH69" s="16">
        <f t="shared" si="88"/>
        <v>0</v>
      </c>
      <c r="DI69" s="16">
        <f t="shared" si="88"/>
        <v>0</v>
      </c>
      <c r="DJ69" s="16">
        <f t="shared" si="88"/>
        <v>0</v>
      </c>
      <c r="DK69" s="16">
        <f t="shared" si="88"/>
        <v>0</v>
      </c>
      <c r="DL69" s="16">
        <f t="shared" si="88"/>
        <v>0</v>
      </c>
      <c r="DM69" s="16">
        <f t="shared" si="88"/>
        <v>0</v>
      </c>
      <c r="DN69" s="16">
        <f t="shared" si="88"/>
        <v>0</v>
      </c>
      <c r="DO69" s="16">
        <f t="shared" si="88"/>
        <v>0</v>
      </c>
      <c r="DP69" s="16">
        <f aca="true" t="shared" si="89" ref="DP69:EN69">DP32/DP48*100</f>
        <v>0</v>
      </c>
      <c r="DQ69" s="16">
        <f t="shared" si="89"/>
        <v>0</v>
      </c>
      <c r="DR69" s="16">
        <f t="shared" si="89"/>
        <v>0</v>
      </c>
      <c r="DS69" s="16">
        <f t="shared" si="89"/>
        <v>0</v>
      </c>
      <c r="DT69" s="16">
        <f t="shared" si="89"/>
        <v>0</v>
      </c>
      <c r="DU69" s="16">
        <f t="shared" si="89"/>
        <v>0</v>
      </c>
      <c r="DV69" s="16">
        <f t="shared" si="89"/>
        <v>0</v>
      </c>
      <c r="DW69" s="16">
        <f t="shared" si="89"/>
        <v>0</v>
      </c>
      <c r="DX69" s="16">
        <f t="shared" si="89"/>
        <v>0</v>
      </c>
      <c r="DY69" s="16">
        <f t="shared" si="89"/>
        <v>0</v>
      </c>
      <c r="DZ69" s="16">
        <f t="shared" si="89"/>
        <v>0</v>
      </c>
      <c r="EA69" s="16">
        <f t="shared" si="89"/>
        <v>0</v>
      </c>
      <c r="EB69" s="16">
        <f t="shared" si="89"/>
        <v>0</v>
      </c>
      <c r="EC69" s="16">
        <f t="shared" si="89"/>
        <v>0</v>
      </c>
      <c r="ED69" s="16">
        <f t="shared" si="89"/>
        <v>0</v>
      </c>
      <c r="EE69" s="16">
        <f t="shared" si="89"/>
        <v>0</v>
      </c>
      <c r="EF69" s="71">
        <f t="shared" si="89"/>
        <v>0</v>
      </c>
      <c r="EG69" s="16">
        <f t="shared" si="89"/>
        <v>0</v>
      </c>
      <c r="EH69" s="16">
        <f t="shared" si="89"/>
        <v>0</v>
      </c>
      <c r="EI69" s="16">
        <f t="shared" si="89"/>
        <v>0</v>
      </c>
      <c r="EJ69" s="16">
        <f t="shared" si="89"/>
        <v>0</v>
      </c>
      <c r="EK69" s="16">
        <f t="shared" si="89"/>
        <v>0</v>
      </c>
      <c r="EL69" s="16">
        <f t="shared" si="89"/>
        <v>0</v>
      </c>
      <c r="EM69" s="16">
        <f t="shared" si="89"/>
        <v>0</v>
      </c>
      <c r="EN69" s="16">
        <f t="shared" si="89"/>
        <v>0</v>
      </c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256" ht="12.75" customHeight="1" hidden="1">
      <c r="A70" s="15">
        <f t="shared" si="37"/>
        <v>6</v>
      </c>
      <c r="B70" s="15" t="str">
        <f t="shared" si="37"/>
        <v>Women of Russia (Fedulova)</v>
      </c>
      <c r="C70" s="35"/>
      <c r="D70" s="35"/>
      <c r="E70" s="35"/>
      <c r="F70" s="35"/>
      <c r="G70" s="35"/>
      <c r="H70" s="16"/>
      <c r="I70" s="16"/>
      <c r="J70" s="35"/>
      <c r="K70" s="35"/>
      <c r="L70" s="35"/>
      <c r="M70" s="35"/>
      <c r="N70" s="35"/>
      <c r="O70" s="35"/>
      <c r="P70" s="35"/>
      <c r="Q70" s="35"/>
      <c r="S70" s="35"/>
      <c r="T70" s="35"/>
      <c r="U70" s="35"/>
      <c r="V70" s="35"/>
      <c r="W70" s="35"/>
      <c r="X70" s="88">
        <f aca="true" t="shared" si="90" ref="X70:BC70">X33/X48*100</f>
        <v>0</v>
      </c>
      <c r="Y70" s="88">
        <f t="shared" si="90"/>
        <v>0</v>
      </c>
      <c r="Z70" s="88">
        <f t="shared" si="90"/>
        <v>0</v>
      </c>
      <c r="AA70" s="88">
        <f t="shared" si="90"/>
        <v>0</v>
      </c>
      <c r="AB70" s="16">
        <f t="shared" si="90"/>
        <v>0</v>
      </c>
      <c r="AC70" s="16">
        <f t="shared" si="90"/>
        <v>0</v>
      </c>
      <c r="AD70" s="16">
        <f t="shared" si="90"/>
        <v>0</v>
      </c>
      <c r="AE70" s="16">
        <f t="shared" si="90"/>
        <v>0</v>
      </c>
      <c r="AF70" s="16">
        <f t="shared" si="90"/>
        <v>0</v>
      </c>
      <c r="AG70" s="16">
        <f t="shared" si="90"/>
        <v>0</v>
      </c>
      <c r="AH70" s="16">
        <f t="shared" si="90"/>
        <v>0</v>
      </c>
      <c r="AI70" s="16">
        <f t="shared" si="90"/>
        <v>0</v>
      </c>
      <c r="AJ70" s="16">
        <f t="shared" si="90"/>
        <v>0</v>
      </c>
      <c r="AK70" s="16">
        <f t="shared" si="90"/>
        <v>0</v>
      </c>
      <c r="AL70" s="16">
        <f t="shared" si="90"/>
        <v>0</v>
      </c>
      <c r="AM70" s="16">
        <f t="shared" si="90"/>
        <v>0</v>
      </c>
      <c r="AN70" s="16">
        <f t="shared" si="90"/>
        <v>0</v>
      </c>
      <c r="AO70" s="16">
        <f t="shared" si="90"/>
        <v>0</v>
      </c>
      <c r="AP70" s="16">
        <f t="shared" si="90"/>
        <v>0</v>
      </c>
      <c r="AQ70" s="16">
        <f t="shared" si="90"/>
        <v>0</v>
      </c>
      <c r="AR70" s="16">
        <f t="shared" si="90"/>
        <v>0</v>
      </c>
      <c r="AS70" s="16">
        <f t="shared" si="90"/>
        <v>0</v>
      </c>
      <c r="AT70" s="16">
        <f t="shared" si="90"/>
        <v>0</v>
      </c>
      <c r="AU70" s="16">
        <f t="shared" si="90"/>
        <v>0</v>
      </c>
      <c r="AV70" s="16">
        <f t="shared" si="90"/>
        <v>0</v>
      </c>
      <c r="AW70" s="16">
        <f t="shared" si="90"/>
        <v>0</v>
      </c>
      <c r="AX70" s="16">
        <f t="shared" si="90"/>
        <v>0</v>
      </c>
      <c r="AY70" s="16">
        <f t="shared" si="90"/>
        <v>0</v>
      </c>
      <c r="AZ70" s="16">
        <f t="shared" si="90"/>
        <v>0</v>
      </c>
      <c r="BA70" s="16">
        <f t="shared" si="90"/>
        <v>0</v>
      </c>
      <c r="BB70" s="16">
        <f t="shared" si="90"/>
        <v>0</v>
      </c>
      <c r="BC70" s="16">
        <f t="shared" si="90"/>
        <v>0</v>
      </c>
      <c r="BD70" s="16">
        <f aca="true" t="shared" si="91" ref="BD70:CI70">BD33/BD48*100</f>
        <v>0</v>
      </c>
      <c r="BE70" s="16">
        <f t="shared" si="91"/>
        <v>0</v>
      </c>
      <c r="BF70" s="16">
        <f t="shared" si="91"/>
        <v>0</v>
      </c>
      <c r="BG70" s="16">
        <f t="shared" si="91"/>
        <v>0</v>
      </c>
      <c r="BH70" s="16">
        <f t="shared" si="91"/>
        <v>0</v>
      </c>
      <c r="BI70" s="16">
        <f t="shared" si="91"/>
        <v>0</v>
      </c>
      <c r="BJ70" s="16">
        <f t="shared" si="91"/>
        <v>0</v>
      </c>
      <c r="BK70" s="16">
        <f t="shared" si="91"/>
        <v>0</v>
      </c>
      <c r="BL70" s="16">
        <f t="shared" si="91"/>
        <v>0</v>
      </c>
      <c r="BM70" s="16">
        <f t="shared" si="91"/>
        <v>0</v>
      </c>
      <c r="BN70" s="16">
        <f t="shared" si="91"/>
        <v>0</v>
      </c>
      <c r="BO70" s="16">
        <f t="shared" si="91"/>
        <v>0</v>
      </c>
      <c r="BP70" s="16">
        <f t="shared" si="91"/>
        <v>0</v>
      </c>
      <c r="BQ70" s="16">
        <f t="shared" si="91"/>
        <v>0</v>
      </c>
      <c r="BR70" s="16">
        <f t="shared" si="91"/>
        <v>0</v>
      </c>
      <c r="BS70" s="16">
        <f t="shared" si="91"/>
        <v>0</v>
      </c>
      <c r="BT70" s="16">
        <f t="shared" si="91"/>
        <v>0</v>
      </c>
      <c r="BU70" s="16">
        <f t="shared" si="91"/>
        <v>0</v>
      </c>
      <c r="BV70" s="16">
        <f t="shared" si="91"/>
        <v>0</v>
      </c>
      <c r="BW70" s="16">
        <f t="shared" si="91"/>
        <v>0</v>
      </c>
      <c r="BX70" s="16">
        <f t="shared" si="91"/>
        <v>0</v>
      </c>
      <c r="BY70" s="16">
        <f t="shared" si="91"/>
        <v>0</v>
      </c>
      <c r="BZ70" s="16">
        <f t="shared" si="91"/>
        <v>0</v>
      </c>
      <c r="CA70" s="16">
        <f t="shared" si="91"/>
        <v>0</v>
      </c>
      <c r="CB70" s="16">
        <f t="shared" si="91"/>
        <v>0</v>
      </c>
      <c r="CC70" s="16">
        <f t="shared" si="91"/>
        <v>0</v>
      </c>
      <c r="CD70" s="16">
        <f t="shared" si="91"/>
        <v>0</v>
      </c>
      <c r="CE70" s="16">
        <f t="shared" si="91"/>
        <v>0</v>
      </c>
      <c r="CF70" s="16">
        <f t="shared" si="91"/>
        <v>0</v>
      </c>
      <c r="CG70" s="16">
        <f t="shared" si="91"/>
        <v>0</v>
      </c>
      <c r="CH70" s="16">
        <f t="shared" si="91"/>
        <v>0</v>
      </c>
      <c r="CI70" s="16">
        <f t="shared" si="91"/>
        <v>0</v>
      </c>
      <c r="CJ70" s="16">
        <f aca="true" t="shared" si="92" ref="CJ70:DO70">CJ33/CJ48*100</f>
        <v>0</v>
      </c>
      <c r="CK70" s="16">
        <f t="shared" si="92"/>
        <v>0</v>
      </c>
      <c r="CL70" s="16">
        <f t="shared" si="92"/>
        <v>0</v>
      </c>
      <c r="CM70" s="16">
        <f t="shared" si="92"/>
        <v>0</v>
      </c>
      <c r="CN70" s="16">
        <f t="shared" si="92"/>
        <v>0</v>
      </c>
      <c r="CO70" s="16">
        <f t="shared" si="92"/>
        <v>0</v>
      </c>
      <c r="CP70" s="16">
        <f t="shared" si="92"/>
        <v>0</v>
      </c>
      <c r="CQ70" s="71">
        <f t="shared" si="92"/>
        <v>0</v>
      </c>
      <c r="CR70" s="16">
        <f t="shared" si="92"/>
        <v>0</v>
      </c>
      <c r="CS70" s="16">
        <f t="shared" si="92"/>
        <v>0</v>
      </c>
      <c r="CT70" s="16">
        <f t="shared" si="92"/>
        <v>0</v>
      </c>
      <c r="CU70" s="16">
        <f t="shared" si="92"/>
        <v>0</v>
      </c>
      <c r="CV70" s="16">
        <f t="shared" si="92"/>
        <v>0</v>
      </c>
      <c r="CW70" s="16">
        <f t="shared" si="92"/>
        <v>0</v>
      </c>
      <c r="CX70" s="16">
        <f t="shared" si="92"/>
        <v>0</v>
      </c>
      <c r="CY70" s="16">
        <f t="shared" si="92"/>
        <v>0</v>
      </c>
      <c r="CZ70" s="16">
        <f t="shared" si="92"/>
        <v>0</v>
      </c>
      <c r="DA70" s="16">
        <f t="shared" si="92"/>
        <v>0</v>
      </c>
      <c r="DB70" s="16">
        <f t="shared" si="92"/>
        <v>0</v>
      </c>
      <c r="DC70" s="16">
        <f t="shared" si="92"/>
        <v>0</v>
      </c>
      <c r="DD70" s="16">
        <f t="shared" si="92"/>
        <v>6.013986013986014</v>
      </c>
      <c r="DE70" s="16">
        <f t="shared" si="92"/>
        <v>5.097451274362818</v>
      </c>
      <c r="DF70" s="16">
        <f t="shared" si="92"/>
        <v>3.863987635239567</v>
      </c>
      <c r="DG70" s="16">
        <f t="shared" si="92"/>
        <v>6.550218340611353</v>
      </c>
      <c r="DH70" s="16">
        <f t="shared" si="92"/>
        <v>5.052005943536404</v>
      </c>
      <c r="DI70" s="16">
        <f t="shared" si="92"/>
        <v>5.382436260623229</v>
      </c>
      <c r="DJ70" s="16">
        <f t="shared" si="92"/>
        <v>6.473829201101928</v>
      </c>
      <c r="DK70" s="16">
        <f t="shared" si="92"/>
        <v>4.395604395604395</v>
      </c>
      <c r="DL70" s="16">
        <f t="shared" si="92"/>
        <v>4.512372634643377</v>
      </c>
      <c r="DM70" s="16">
        <f t="shared" si="92"/>
        <v>6.571428571428571</v>
      </c>
      <c r="DN70" s="16">
        <f t="shared" si="92"/>
        <v>4.769230769230769</v>
      </c>
      <c r="DO70" s="16">
        <f t="shared" si="92"/>
        <v>3.9453717754172986</v>
      </c>
      <c r="DP70" s="16">
        <f aca="true" t="shared" si="93" ref="DP70:EN70">DP33/DP48*100</f>
        <v>5.820895522388059</v>
      </c>
      <c r="DQ70" s="16">
        <f t="shared" si="93"/>
        <v>4.831625183016105</v>
      </c>
      <c r="DR70" s="16">
        <f t="shared" si="93"/>
        <v>5.680119581464872</v>
      </c>
      <c r="DS70" s="16">
        <f t="shared" si="93"/>
        <v>3.932584269662921</v>
      </c>
      <c r="DT70" s="16">
        <f t="shared" si="93"/>
        <v>4.1269841269841265</v>
      </c>
      <c r="DU70" s="16">
        <f t="shared" si="93"/>
        <v>5.045871559633027</v>
      </c>
      <c r="DV70" s="16">
        <f t="shared" si="93"/>
        <v>3.3527696793002915</v>
      </c>
      <c r="DW70" s="16">
        <f t="shared" si="93"/>
        <v>4.477611940298507</v>
      </c>
      <c r="DX70" s="16">
        <f t="shared" si="93"/>
        <v>5.945121951219512</v>
      </c>
      <c r="DY70" s="16">
        <f t="shared" si="93"/>
        <v>3.375527426160338</v>
      </c>
      <c r="DZ70" s="16">
        <f t="shared" si="93"/>
        <v>2.604920405209841</v>
      </c>
      <c r="EA70" s="16">
        <f t="shared" si="93"/>
        <v>3.462603878116343</v>
      </c>
      <c r="EB70" s="16">
        <f t="shared" si="93"/>
        <v>0</v>
      </c>
      <c r="EC70" s="16">
        <f t="shared" si="93"/>
        <v>5.09915014164306</v>
      </c>
      <c r="ED70" s="16">
        <f t="shared" si="93"/>
        <v>5.745554035567716</v>
      </c>
      <c r="EE70" s="16">
        <f t="shared" si="93"/>
        <v>4.385964912280701</v>
      </c>
      <c r="EF70" s="71">
        <f t="shared" si="93"/>
        <v>2.3653088042049935</v>
      </c>
      <c r="EG70" s="16">
        <f t="shared" si="93"/>
        <v>4.451038575667655</v>
      </c>
      <c r="EH70" s="16">
        <f t="shared" si="93"/>
        <v>2.844950213371266</v>
      </c>
      <c r="EI70" s="16">
        <f t="shared" si="93"/>
        <v>3.79746835443038</v>
      </c>
      <c r="EJ70" s="16">
        <f t="shared" si="93"/>
        <v>0</v>
      </c>
      <c r="EK70" s="16">
        <f t="shared" si="93"/>
        <v>0</v>
      </c>
      <c r="EL70" s="16">
        <f t="shared" si="93"/>
        <v>0</v>
      </c>
      <c r="EM70" s="16">
        <f t="shared" si="93"/>
        <v>0</v>
      </c>
      <c r="EN70" s="16">
        <f t="shared" si="93"/>
        <v>4.62085308056872</v>
      </c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</row>
    <row r="71" spans="1:256" ht="12.75" customHeight="1" hidden="1">
      <c r="A71" s="15">
        <f t="shared" si="37"/>
        <v>7</v>
      </c>
      <c r="B71" s="15" t="str">
        <f t="shared" si="37"/>
        <v>Fatherland/All Russia (Luzhkov)</v>
      </c>
      <c r="C71" s="35"/>
      <c r="D71" s="35"/>
      <c r="E71" s="35"/>
      <c r="F71" s="35"/>
      <c r="G71" s="35"/>
      <c r="H71" s="16"/>
      <c r="I71" s="16"/>
      <c r="J71" s="35"/>
      <c r="K71" s="35"/>
      <c r="L71" s="35"/>
      <c r="M71" s="35"/>
      <c r="N71" s="35"/>
      <c r="O71" s="35"/>
      <c r="P71" s="35"/>
      <c r="Q71" s="35"/>
      <c r="S71" s="35"/>
      <c r="T71" s="35"/>
      <c r="U71" s="35"/>
      <c r="V71" s="35"/>
      <c r="W71" s="35"/>
      <c r="X71" s="16">
        <f aca="true" t="shared" si="94" ref="X71:BC71">X34/X48*100</f>
        <v>0</v>
      </c>
      <c r="Y71" s="16">
        <f t="shared" si="94"/>
        <v>0</v>
      </c>
      <c r="Z71" s="16">
        <f t="shared" si="94"/>
        <v>0</v>
      </c>
      <c r="AA71" s="16">
        <f t="shared" si="94"/>
        <v>0</v>
      </c>
      <c r="AB71" s="16">
        <f t="shared" si="94"/>
        <v>0</v>
      </c>
      <c r="AC71" s="16">
        <f t="shared" si="94"/>
        <v>0</v>
      </c>
      <c r="AD71" s="16">
        <f t="shared" si="94"/>
        <v>0</v>
      </c>
      <c r="AE71" s="16">
        <f t="shared" si="94"/>
        <v>0</v>
      </c>
      <c r="AF71" s="16">
        <f t="shared" si="94"/>
        <v>0</v>
      </c>
      <c r="AG71" s="16">
        <f t="shared" si="94"/>
        <v>0</v>
      </c>
      <c r="AH71" s="16">
        <f t="shared" si="94"/>
        <v>0</v>
      </c>
      <c r="AI71" s="16">
        <f t="shared" si="94"/>
        <v>0</v>
      </c>
      <c r="AJ71" s="16">
        <f t="shared" si="94"/>
        <v>0</v>
      </c>
      <c r="AK71" s="16">
        <f t="shared" si="94"/>
        <v>0</v>
      </c>
      <c r="AL71" s="16">
        <f t="shared" si="94"/>
        <v>0</v>
      </c>
      <c r="AM71" s="16">
        <f t="shared" si="94"/>
        <v>0</v>
      </c>
      <c r="AN71" s="16">
        <f t="shared" si="94"/>
        <v>0</v>
      </c>
      <c r="AO71" s="16">
        <f t="shared" si="94"/>
        <v>0</v>
      </c>
      <c r="AP71" s="16">
        <f t="shared" si="94"/>
        <v>0</v>
      </c>
      <c r="AQ71" s="16">
        <f t="shared" si="94"/>
        <v>0</v>
      </c>
      <c r="AR71" s="16">
        <f t="shared" si="94"/>
        <v>0</v>
      </c>
      <c r="AS71" s="16">
        <f t="shared" si="94"/>
        <v>0</v>
      </c>
      <c r="AT71" s="16">
        <f t="shared" si="94"/>
        <v>0</v>
      </c>
      <c r="AU71" s="16">
        <f t="shared" si="94"/>
        <v>0</v>
      </c>
      <c r="AV71" s="16">
        <f t="shared" si="94"/>
        <v>0</v>
      </c>
      <c r="AW71" s="16">
        <f t="shared" si="94"/>
        <v>0</v>
      </c>
      <c r="AX71" s="16">
        <f t="shared" si="94"/>
        <v>0</v>
      </c>
      <c r="AY71" s="16">
        <f t="shared" si="94"/>
        <v>0</v>
      </c>
      <c r="AZ71" s="16">
        <f t="shared" si="94"/>
        <v>0</v>
      </c>
      <c r="BA71" s="16">
        <f t="shared" si="94"/>
        <v>0</v>
      </c>
      <c r="BB71" s="16">
        <f t="shared" si="94"/>
        <v>0</v>
      </c>
      <c r="BC71" s="16">
        <f t="shared" si="94"/>
        <v>0</v>
      </c>
      <c r="BD71" s="16">
        <f aca="true" t="shared" si="95" ref="BD71:CI71">BD34/BD48*100</f>
        <v>0</v>
      </c>
      <c r="BE71" s="16">
        <f t="shared" si="95"/>
        <v>0</v>
      </c>
      <c r="BF71" s="16">
        <f t="shared" si="95"/>
        <v>0</v>
      </c>
      <c r="BG71" s="16">
        <f t="shared" si="95"/>
        <v>0</v>
      </c>
      <c r="BH71" s="16">
        <f t="shared" si="95"/>
        <v>0</v>
      </c>
      <c r="BI71" s="16">
        <f t="shared" si="95"/>
        <v>0</v>
      </c>
      <c r="BJ71" s="16">
        <f t="shared" si="95"/>
        <v>0</v>
      </c>
      <c r="BK71" s="16">
        <f t="shared" si="95"/>
        <v>0</v>
      </c>
      <c r="BL71" s="16">
        <f t="shared" si="95"/>
        <v>0</v>
      </c>
      <c r="BM71" s="16">
        <f t="shared" si="95"/>
        <v>0</v>
      </c>
      <c r="BN71" s="16">
        <f t="shared" si="95"/>
        <v>0</v>
      </c>
      <c r="BO71" s="16">
        <f t="shared" si="95"/>
        <v>0</v>
      </c>
      <c r="BP71" s="16">
        <f t="shared" si="95"/>
        <v>0</v>
      </c>
      <c r="BQ71" s="16">
        <f t="shared" si="95"/>
        <v>0</v>
      </c>
      <c r="BR71" s="16">
        <f t="shared" si="95"/>
        <v>0</v>
      </c>
      <c r="BS71" s="16">
        <f t="shared" si="95"/>
        <v>0</v>
      </c>
      <c r="BT71" s="16">
        <f t="shared" si="95"/>
        <v>0</v>
      </c>
      <c r="BU71" s="16">
        <f t="shared" si="95"/>
        <v>0</v>
      </c>
      <c r="BV71" s="16">
        <f t="shared" si="95"/>
        <v>0</v>
      </c>
      <c r="BW71" s="16">
        <f t="shared" si="95"/>
        <v>0</v>
      </c>
      <c r="BX71" s="16">
        <f t="shared" si="95"/>
        <v>0</v>
      </c>
      <c r="BY71" s="16">
        <f t="shared" si="95"/>
        <v>0</v>
      </c>
      <c r="BZ71" s="16">
        <f t="shared" si="95"/>
        <v>0</v>
      </c>
      <c r="CA71" s="16">
        <f t="shared" si="95"/>
        <v>0</v>
      </c>
      <c r="CB71" s="16">
        <f t="shared" si="95"/>
        <v>0</v>
      </c>
      <c r="CC71" s="16">
        <f t="shared" si="95"/>
        <v>0</v>
      </c>
      <c r="CD71" s="16">
        <f t="shared" si="95"/>
        <v>0</v>
      </c>
      <c r="CE71" s="16">
        <f t="shared" si="95"/>
        <v>0</v>
      </c>
      <c r="CF71" s="16">
        <f t="shared" si="95"/>
        <v>0</v>
      </c>
      <c r="CG71" s="16">
        <f t="shared" si="95"/>
        <v>0</v>
      </c>
      <c r="CH71" s="16">
        <f t="shared" si="95"/>
        <v>0</v>
      </c>
      <c r="CI71" s="16">
        <f t="shared" si="95"/>
        <v>0</v>
      </c>
      <c r="CJ71" s="16">
        <f aca="true" t="shared" si="96" ref="CJ71:DO71">CJ34/CJ48*100</f>
        <v>0</v>
      </c>
      <c r="CK71" s="16">
        <f t="shared" si="96"/>
        <v>0</v>
      </c>
      <c r="CL71" s="16">
        <f t="shared" si="96"/>
        <v>0</v>
      </c>
      <c r="CM71" s="16">
        <f t="shared" si="96"/>
        <v>0</v>
      </c>
      <c r="CN71" s="16">
        <f t="shared" si="96"/>
        <v>0</v>
      </c>
      <c r="CO71" s="16">
        <f t="shared" si="96"/>
        <v>0</v>
      </c>
      <c r="CP71" s="16">
        <f t="shared" si="96"/>
        <v>0</v>
      </c>
      <c r="CQ71" s="71">
        <f t="shared" si="96"/>
        <v>0</v>
      </c>
      <c r="CR71" s="16">
        <f t="shared" si="96"/>
        <v>0</v>
      </c>
      <c r="CS71" s="16">
        <f t="shared" si="96"/>
        <v>0</v>
      </c>
      <c r="CT71" s="16">
        <f t="shared" si="96"/>
        <v>0</v>
      </c>
      <c r="CU71" s="16">
        <f t="shared" si="96"/>
        <v>0</v>
      </c>
      <c r="CV71" s="16">
        <f t="shared" si="96"/>
        <v>0</v>
      </c>
      <c r="CW71" s="16">
        <f t="shared" si="96"/>
        <v>0</v>
      </c>
      <c r="CX71" s="16">
        <f t="shared" si="96"/>
        <v>0</v>
      </c>
      <c r="CY71" s="16">
        <f t="shared" si="96"/>
        <v>0</v>
      </c>
      <c r="CZ71" s="16">
        <f t="shared" si="96"/>
        <v>0</v>
      </c>
      <c r="DA71" s="16">
        <f t="shared" si="96"/>
        <v>0</v>
      </c>
      <c r="DB71" s="16">
        <f t="shared" si="96"/>
        <v>0</v>
      </c>
      <c r="DC71" s="16">
        <f t="shared" si="96"/>
        <v>0</v>
      </c>
      <c r="DD71" s="16">
        <f t="shared" si="96"/>
        <v>0</v>
      </c>
      <c r="DE71" s="16">
        <f t="shared" si="96"/>
        <v>0</v>
      </c>
      <c r="DF71" s="16">
        <f t="shared" si="96"/>
        <v>0</v>
      </c>
      <c r="DG71" s="16">
        <f t="shared" si="96"/>
        <v>0</v>
      </c>
      <c r="DH71" s="16">
        <f t="shared" si="96"/>
        <v>0</v>
      </c>
      <c r="DI71" s="16">
        <f t="shared" si="96"/>
        <v>0</v>
      </c>
      <c r="DJ71" s="16">
        <f t="shared" si="96"/>
        <v>0</v>
      </c>
      <c r="DK71" s="16">
        <f t="shared" si="96"/>
        <v>0</v>
      </c>
      <c r="DL71" s="16">
        <f t="shared" si="96"/>
        <v>0</v>
      </c>
      <c r="DM71" s="16">
        <f t="shared" si="96"/>
        <v>0</v>
      </c>
      <c r="DN71" s="16">
        <f t="shared" si="96"/>
        <v>0</v>
      </c>
      <c r="DO71" s="16">
        <f t="shared" si="96"/>
        <v>0</v>
      </c>
      <c r="DP71" s="16">
        <f aca="true" t="shared" si="97" ref="DP71:EN71">DP34/DP48*100</f>
        <v>0</v>
      </c>
      <c r="DQ71" s="16">
        <f t="shared" si="97"/>
        <v>0</v>
      </c>
      <c r="DR71" s="16">
        <f t="shared" si="97"/>
        <v>0</v>
      </c>
      <c r="DS71" s="16">
        <f t="shared" si="97"/>
        <v>3.511235955056179</v>
      </c>
      <c r="DT71" s="16">
        <f t="shared" si="97"/>
        <v>4.920634920634921</v>
      </c>
      <c r="DU71" s="16">
        <f t="shared" si="97"/>
        <v>3.9755351681957185</v>
      </c>
      <c r="DV71" s="16">
        <f t="shared" si="97"/>
        <v>3.9358600583090384</v>
      </c>
      <c r="DW71" s="16">
        <f t="shared" si="97"/>
        <v>0</v>
      </c>
      <c r="DX71" s="16">
        <f t="shared" si="97"/>
        <v>0</v>
      </c>
      <c r="DY71" s="16">
        <f t="shared" si="97"/>
        <v>4.078762306610408</v>
      </c>
      <c r="DZ71" s="16">
        <f t="shared" si="97"/>
        <v>6.078147612156296</v>
      </c>
      <c r="EA71" s="16">
        <f t="shared" si="97"/>
        <v>3.6011080332409975</v>
      </c>
      <c r="EB71" s="16">
        <f t="shared" si="97"/>
        <v>5.320600272851296</v>
      </c>
      <c r="EC71" s="16">
        <f t="shared" si="97"/>
        <v>2.407932011331445</v>
      </c>
      <c r="ED71" s="16">
        <f t="shared" si="97"/>
        <v>4.1039671682626535</v>
      </c>
      <c r="EE71" s="16">
        <f t="shared" si="97"/>
        <v>4.385964912280701</v>
      </c>
      <c r="EF71" s="71">
        <f t="shared" si="97"/>
        <v>11.038107752956638</v>
      </c>
      <c r="EG71" s="16">
        <f t="shared" si="97"/>
        <v>16.32047477744807</v>
      </c>
      <c r="EH71" s="16">
        <f t="shared" si="97"/>
        <v>22.759601706970127</v>
      </c>
      <c r="EI71" s="16">
        <f t="shared" si="97"/>
        <v>17.72151898734177</v>
      </c>
      <c r="EJ71" s="16">
        <f t="shared" si="97"/>
        <v>16.867469879518072</v>
      </c>
      <c r="EK71" s="16">
        <f t="shared" si="97"/>
        <v>13.095238095238097</v>
      </c>
      <c r="EL71" s="16">
        <f t="shared" si="97"/>
        <v>12.544802867383511</v>
      </c>
      <c r="EM71" s="16">
        <f t="shared" si="97"/>
        <v>15.183867141162516</v>
      </c>
      <c r="EN71" s="16">
        <f t="shared" si="97"/>
        <v>13.744075829383885</v>
      </c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</row>
    <row r="72" spans="1:256" ht="12.75" customHeight="1" hidden="1">
      <c r="A72" s="15">
        <f t="shared" si="37"/>
        <v>10</v>
      </c>
      <c r="B72" s="15" t="str">
        <f t="shared" si="37"/>
        <v>Popular Republicans (Lebed)</v>
      </c>
      <c r="C72" s="35"/>
      <c r="D72" s="35"/>
      <c r="E72" s="35"/>
      <c r="F72" s="35"/>
      <c r="G72" s="35"/>
      <c r="H72" s="16"/>
      <c r="I72" s="16"/>
      <c r="J72" s="35"/>
      <c r="K72" s="35"/>
      <c r="L72" s="35"/>
      <c r="M72" s="35"/>
      <c r="N72" s="35"/>
      <c r="O72" s="35"/>
      <c r="P72" s="35"/>
      <c r="Q72" s="35"/>
      <c r="S72" s="35"/>
      <c r="T72" s="35"/>
      <c r="U72" s="35"/>
      <c r="V72" s="35"/>
      <c r="W72" s="35"/>
      <c r="X72" s="16">
        <f aca="true" t="shared" si="98" ref="X72:BC72">X35/X48*100</f>
        <v>0</v>
      </c>
      <c r="Y72" s="16">
        <f t="shared" si="98"/>
        <v>0</v>
      </c>
      <c r="Z72" s="16">
        <f t="shared" si="98"/>
        <v>0</v>
      </c>
      <c r="AA72" s="16">
        <f t="shared" si="98"/>
        <v>0</v>
      </c>
      <c r="AB72" s="16">
        <f t="shared" si="98"/>
        <v>0</v>
      </c>
      <c r="AC72" s="16">
        <f t="shared" si="98"/>
        <v>0</v>
      </c>
      <c r="AD72" s="16">
        <f t="shared" si="98"/>
        <v>0</v>
      </c>
      <c r="AE72" s="16">
        <f t="shared" si="98"/>
        <v>0</v>
      </c>
      <c r="AF72" s="16">
        <f t="shared" si="98"/>
        <v>0</v>
      </c>
      <c r="AG72" s="16">
        <f t="shared" si="98"/>
        <v>0</v>
      </c>
      <c r="AH72" s="16">
        <f t="shared" si="98"/>
        <v>0</v>
      </c>
      <c r="AI72" s="16">
        <f t="shared" si="98"/>
        <v>0</v>
      </c>
      <c r="AJ72" s="16">
        <f t="shared" si="98"/>
        <v>0</v>
      </c>
      <c r="AK72" s="16">
        <f t="shared" si="98"/>
        <v>0</v>
      </c>
      <c r="AL72" s="16">
        <f t="shared" si="98"/>
        <v>0</v>
      </c>
      <c r="AM72" s="16">
        <f t="shared" si="98"/>
        <v>0</v>
      </c>
      <c r="AN72" s="16">
        <f t="shared" si="98"/>
        <v>0</v>
      </c>
      <c r="AO72" s="16">
        <f t="shared" si="98"/>
        <v>0</v>
      </c>
      <c r="AP72" s="16">
        <f t="shared" si="98"/>
        <v>0</v>
      </c>
      <c r="AQ72" s="16">
        <f t="shared" si="98"/>
        <v>0</v>
      </c>
      <c r="AR72" s="16">
        <f t="shared" si="98"/>
        <v>0</v>
      </c>
      <c r="AS72" s="16">
        <f t="shared" si="98"/>
        <v>0</v>
      </c>
      <c r="AT72" s="16">
        <f t="shared" si="98"/>
        <v>0</v>
      </c>
      <c r="AU72" s="16">
        <f t="shared" si="98"/>
        <v>0</v>
      </c>
      <c r="AV72" s="16">
        <f t="shared" si="98"/>
        <v>0</v>
      </c>
      <c r="AW72" s="16">
        <f t="shared" si="98"/>
        <v>0</v>
      </c>
      <c r="AX72" s="16">
        <f t="shared" si="98"/>
        <v>0</v>
      </c>
      <c r="AY72" s="16">
        <f t="shared" si="98"/>
        <v>0</v>
      </c>
      <c r="AZ72" s="16">
        <f t="shared" si="98"/>
        <v>0</v>
      </c>
      <c r="BA72" s="16">
        <f t="shared" si="98"/>
        <v>0</v>
      </c>
      <c r="BB72" s="16">
        <f t="shared" si="98"/>
        <v>0</v>
      </c>
      <c r="BC72" s="16">
        <f t="shared" si="98"/>
        <v>0</v>
      </c>
      <c r="BD72" s="16">
        <f aca="true" t="shared" si="99" ref="BD72:CI72">BD35/BD48*100</f>
        <v>0</v>
      </c>
      <c r="BE72" s="16">
        <f t="shared" si="99"/>
        <v>0</v>
      </c>
      <c r="BF72" s="16">
        <f t="shared" si="99"/>
        <v>0</v>
      </c>
      <c r="BG72" s="16">
        <f t="shared" si="99"/>
        <v>0</v>
      </c>
      <c r="BH72" s="16">
        <f t="shared" si="99"/>
        <v>0</v>
      </c>
      <c r="BI72" s="16">
        <f t="shared" si="99"/>
        <v>0</v>
      </c>
      <c r="BJ72" s="16">
        <f t="shared" si="99"/>
        <v>0</v>
      </c>
      <c r="BK72" s="16">
        <f t="shared" si="99"/>
        <v>0</v>
      </c>
      <c r="BL72" s="16">
        <f t="shared" si="99"/>
        <v>0</v>
      </c>
      <c r="BM72" s="16">
        <f t="shared" si="99"/>
        <v>0</v>
      </c>
      <c r="BN72" s="16">
        <f t="shared" si="99"/>
        <v>0</v>
      </c>
      <c r="BO72" s="16">
        <f t="shared" si="99"/>
        <v>0</v>
      </c>
      <c r="BP72" s="16">
        <f t="shared" si="99"/>
        <v>0</v>
      </c>
      <c r="BQ72" s="16">
        <f t="shared" si="99"/>
        <v>0</v>
      </c>
      <c r="BR72" s="16">
        <f t="shared" si="99"/>
        <v>0</v>
      </c>
      <c r="BS72" s="16">
        <f t="shared" si="99"/>
        <v>0</v>
      </c>
      <c r="BT72" s="16">
        <f t="shared" si="99"/>
        <v>0</v>
      </c>
      <c r="BU72" s="16">
        <f t="shared" si="99"/>
        <v>0</v>
      </c>
      <c r="BV72" s="16">
        <f t="shared" si="99"/>
        <v>0</v>
      </c>
      <c r="BW72" s="16">
        <f t="shared" si="99"/>
        <v>0</v>
      </c>
      <c r="BX72" s="16">
        <f t="shared" si="99"/>
        <v>0</v>
      </c>
      <c r="BY72" s="16">
        <f t="shared" si="99"/>
        <v>0</v>
      </c>
      <c r="BZ72" s="16">
        <f t="shared" si="99"/>
        <v>0</v>
      </c>
      <c r="CA72" s="16">
        <f t="shared" si="99"/>
        <v>0</v>
      </c>
      <c r="CB72" s="16">
        <f t="shared" si="99"/>
        <v>0</v>
      </c>
      <c r="CC72" s="16">
        <f t="shared" si="99"/>
        <v>0</v>
      </c>
      <c r="CD72" s="16">
        <f t="shared" si="99"/>
        <v>0</v>
      </c>
      <c r="CE72" s="16">
        <f t="shared" si="99"/>
        <v>0</v>
      </c>
      <c r="CF72" s="16">
        <f t="shared" si="99"/>
        <v>0</v>
      </c>
      <c r="CG72" s="16">
        <f t="shared" si="99"/>
        <v>0</v>
      </c>
      <c r="CH72" s="16">
        <f t="shared" si="99"/>
        <v>0</v>
      </c>
      <c r="CI72" s="16">
        <f t="shared" si="99"/>
        <v>0</v>
      </c>
      <c r="CJ72" s="16">
        <f aca="true" t="shared" si="100" ref="CJ72:DO72">CJ35/CJ48*100</f>
        <v>0</v>
      </c>
      <c r="CK72" s="16">
        <f t="shared" si="100"/>
        <v>0</v>
      </c>
      <c r="CL72" s="16">
        <f t="shared" si="100"/>
        <v>0</v>
      </c>
      <c r="CM72" s="16">
        <f t="shared" si="100"/>
        <v>0</v>
      </c>
      <c r="CN72" s="16">
        <f t="shared" si="100"/>
        <v>0</v>
      </c>
      <c r="CO72" s="16">
        <f t="shared" si="100"/>
        <v>0</v>
      </c>
      <c r="CP72" s="16">
        <f t="shared" si="100"/>
        <v>0</v>
      </c>
      <c r="CQ72" s="71">
        <f t="shared" si="100"/>
        <v>0</v>
      </c>
      <c r="CR72" s="16">
        <f t="shared" si="100"/>
        <v>0</v>
      </c>
      <c r="CS72" s="16">
        <f t="shared" si="100"/>
        <v>0</v>
      </c>
      <c r="CT72" s="16">
        <f t="shared" si="100"/>
        <v>0</v>
      </c>
      <c r="CU72" s="16">
        <f t="shared" si="100"/>
        <v>0</v>
      </c>
      <c r="CV72" s="16">
        <f t="shared" si="100"/>
        <v>0</v>
      </c>
      <c r="CW72" s="16">
        <f t="shared" si="100"/>
        <v>0</v>
      </c>
      <c r="CX72" s="16">
        <f t="shared" si="100"/>
        <v>0</v>
      </c>
      <c r="CY72" s="16">
        <f t="shared" si="100"/>
        <v>0</v>
      </c>
      <c r="CZ72" s="16">
        <f t="shared" si="100"/>
        <v>0</v>
      </c>
      <c r="DA72" s="16">
        <f t="shared" si="100"/>
        <v>0</v>
      </c>
      <c r="DB72" s="16">
        <f t="shared" si="100"/>
        <v>0</v>
      </c>
      <c r="DC72" s="16">
        <f t="shared" si="100"/>
        <v>0</v>
      </c>
      <c r="DD72" s="16">
        <f t="shared" si="100"/>
        <v>0</v>
      </c>
      <c r="DE72" s="16">
        <f t="shared" si="100"/>
        <v>0</v>
      </c>
      <c r="DF72" s="16">
        <f t="shared" si="100"/>
        <v>0</v>
      </c>
      <c r="DG72" s="16">
        <f t="shared" si="100"/>
        <v>0</v>
      </c>
      <c r="DH72" s="16">
        <f t="shared" si="100"/>
        <v>0</v>
      </c>
      <c r="DI72" s="16">
        <f t="shared" si="100"/>
        <v>0</v>
      </c>
      <c r="DJ72" s="16">
        <f t="shared" si="100"/>
        <v>0</v>
      </c>
      <c r="DK72" s="16">
        <f t="shared" si="100"/>
        <v>0</v>
      </c>
      <c r="DL72" s="16">
        <f t="shared" si="100"/>
        <v>0</v>
      </c>
      <c r="DM72" s="16">
        <f t="shared" si="100"/>
        <v>0</v>
      </c>
      <c r="DN72" s="16">
        <f t="shared" si="100"/>
        <v>0</v>
      </c>
      <c r="DO72" s="16">
        <f t="shared" si="100"/>
        <v>0</v>
      </c>
      <c r="DP72" s="16">
        <f aca="true" t="shared" si="101" ref="DP72:EN72">DP35/DP48*100</f>
        <v>0</v>
      </c>
      <c r="DQ72" s="16">
        <f t="shared" si="101"/>
        <v>0</v>
      </c>
      <c r="DR72" s="16">
        <f t="shared" si="101"/>
        <v>0</v>
      </c>
      <c r="DS72" s="16">
        <f t="shared" si="101"/>
        <v>0.7022471910112359</v>
      </c>
      <c r="DT72" s="16">
        <f t="shared" si="101"/>
        <v>1.2698412698412698</v>
      </c>
      <c r="DU72" s="16">
        <f t="shared" si="101"/>
        <v>0.6116207951070336</v>
      </c>
      <c r="DV72" s="16">
        <f t="shared" si="101"/>
        <v>1.0204081632653061</v>
      </c>
      <c r="DW72" s="16">
        <f t="shared" si="101"/>
        <v>0.44776119402985076</v>
      </c>
      <c r="DX72" s="16">
        <f t="shared" si="101"/>
        <v>0.6097560975609757</v>
      </c>
      <c r="DY72" s="16">
        <f t="shared" si="101"/>
        <v>0.8438818565400845</v>
      </c>
      <c r="DZ72" s="16">
        <f t="shared" si="101"/>
        <v>0.8683068017366137</v>
      </c>
      <c r="EA72" s="16">
        <f t="shared" si="101"/>
        <v>1.9390581717451523</v>
      </c>
      <c r="EB72" s="16">
        <f t="shared" si="101"/>
        <v>0</v>
      </c>
      <c r="EC72" s="16">
        <f t="shared" si="101"/>
        <v>1.274787535410765</v>
      </c>
      <c r="ED72" s="16">
        <f t="shared" si="101"/>
        <v>0.6839945280437756</v>
      </c>
      <c r="EE72" s="16">
        <f t="shared" si="101"/>
        <v>0.7309941520467835</v>
      </c>
      <c r="EF72" s="71">
        <f t="shared" si="101"/>
        <v>0</v>
      </c>
      <c r="EG72" s="16">
        <f t="shared" si="101"/>
        <v>0</v>
      </c>
      <c r="EH72" s="16">
        <f t="shared" si="101"/>
        <v>4.2674253200568995</v>
      </c>
      <c r="EI72" s="16">
        <f t="shared" si="101"/>
        <v>3.79746835443038</v>
      </c>
      <c r="EJ72" s="16">
        <f t="shared" si="101"/>
        <v>4.819277108433735</v>
      </c>
      <c r="EK72" s="16">
        <f t="shared" si="101"/>
        <v>5.952380952380952</v>
      </c>
      <c r="EL72" s="16">
        <f t="shared" si="101"/>
        <v>3.584229390681003</v>
      </c>
      <c r="EM72" s="16">
        <f t="shared" si="101"/>
        <v>6.168446026097272</v>
      </c>
      <c r="EN72" s="16">
        <f t="shared" si="101"/>
        <v>6.161137440758294</v>
      </c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</row>
    <row r="73" spans="1:144" s="3" customFormat="1" ht="12.75" customHeight="1" hidden="1">
      <c r="A73" s="15">
        <f>A37</f>
        <v>11</v>
      </c>
      <c r="B73" s="15" t="str">
        <f>B37</f>
        <v>Our Home is Russia (Chernomyrdin)</v>
      </c>
      <c r="X73" s="16">
        <f aca="true" t="shared" si="102" ref="X73:BC73">X37/X48*100</f>
        <v>0</v>
      </c>
      <c r="Y73" s="16">
        <f t="shared" si="102"/>
        <v>0</v>
      </c>
      <c r="Z73" s="16">
        <f t="shared" si="102"/>
        <v>0</v>
      </c>
      <c r="AA73" s="16">
        <f t="shared" si="102"/>
        <v>0</v>
      </c>
      <c r="AB73" s="16">
        <f t="shared" si="102"/>
        <v>0</v>
      </c>
      <c r="AC73" s="16">
        <f t="shared" si="102"/>
        <v>0</v>
      </c>
      <c r="AD73" s="16">
        <f t="shared" si="102"/>
        <v>0</v>
      </c>
      <c r="AE73" s="16">
        <f t="shared" si="102"/>
        <v>0</v>
      </c>
      <c r="AF73" s="16">
        <f t="shared" si="102"/>
        <v>0</v>
      </c>
      <c r="AG73" s="16">
        <f t="shared" si="102"/>
        <v>0</v>
      </c>
      <c r="AH73" s="16">
        <f t="shared" si="102"/>
        <v>0</v>
      </c>
      <c r="AI73" s="16">
        <f t="shared" si="102"/>
        <v>0</v>
      </c>
      <c r="AJ73" s="16">
        <f t="shared" si="102"/>
        <v>0</v>
      </c>
      <c r="AK73" s="16">
        <f t="shared" si="102"/>
        <v>0</v>
      </c>
      <c r="AL73" s="16">
        <f t="shared" si="102"/>
        <v>0</v>
      </c>
      <c r="AM73" s="16">
        <f t="shared" si="102"/>
        <v>0</v>
      </c>
      <c r="AN73" s="16">
        <f t="shared" si="102"/>
        <v>0</v>
      </c>
      <c r="AO73" s="16">
        <f t="shared" si="102"/>
        <v>0</v>
      </c>
      <c r="AP73" s="16">
        <f t="shared" si="102"/>
        <v>0</v>
      </c>
      <c r="AQ73" s="16">
        <f t="shared" si="102"/>
        <v>0</v>
      </c>
      <c r="AR73" s="16">
        <f t="shared" si="102"/>
        <v>0</v>
      </c>
      <c r="AS73" s="16">
        <f t="shared" si="102"/>
        <v>0</v>
      </c>
      <c r="AT73" s="16">
        <f t="shared" si="102"/>
        <v>0</v>
      </c>
      <c r="AU73" s="16">
        <f t="shared" si="102"/>
        <v>0</v>
      </c>
      <c r="AV73" s="16">
        <f t="shared" si="102"/>
        <v>0</v>
      </c>
      <c r="AW73" s="16">
        <f t="shared" si="102"/>
        <v>0</v>
      </c>
      <c r="AX73" s="16">
        <f t="shared" si="102"/>
        <v>0</v>
      </c>
      <c r="AY73" s="16">
        <f t="shared" si="102"/>
        <v>0</v>
      </c>
      <c r="AZ73" s="16">
        <f t="shared" si="102"/>
        <v>0</v>
      </c>
      <c r="BA73" s="16">
        <f t="shared" si="102"/>
        <v>0</v>
      </c>
      <c r="BB73" s="16">
        <f t="shared" si="102"/>
        <v>0</v>
      </c>
      <c r="BC73" s="16">
        <f t="shared" si="102"/>
        <v>0</v>
      </c>
      <c r="BD73" s="16">
        <f aca="true" t="shared" si="103" ref="BD73:BT73">BD37/BD48*100</f>
        <v>0</v>
      </c>
      <c r="BE73" s="16">
        <f t="shared" si="103"/>
        <v>0</v>
      </c>
      <c r="BF73" s="16">
        <f t="shared" si="103"/>
        <v>0</v>
      </c>
      <c r="BG73" s="16">
        <f t="shared" si="103"/>
        <v>0</v>
      </c>
      <c r="BH73" s="16">
        <f t="shared" si="103"/>
        <v>0</v>
      </c>
      <c r="BI73" s="16">
        <f t="shared" si="103"/>
        <v>0</v>
      </c>
      <c r="BJ73" s="16">
        <f t="shared" si="103"/>
        <v>0</v>
      </c>
      <c r="BK73" s="16">
        <f t="shared" si="103"/>
        <v>0</v>
      </c>
      <c r="BL73" s="16">
        <f t="shared" si="103"/>
        <v>0</v>
      </c>
      <c r="BM73" s="16">
        <f t="shared" si="103"/>
        <v>0</v>
      </c>
      <c r="BN73" s="16">
        <f t="shared" si="103"/>
        <v>0</v>
      </c>
      <c r="BO73" s="16">
        <f t="shared" si="103"/>
        <v>0</v>
      </c>
      <c r="BP73" s="16">
        <f t="shared" si="103"/>
        <v>0</v>
      </c>
      <c r="BQ73" s="16">
        <f t="shared" si="103"/>
        <v>0</v>
      </c>
      <c r="BR73" s="16">
        <f t="shared" si="103"/>
        <v>0</v>
      </c>
      <c r="BS73" s="16">
        <f t="shared" si="103"/>
        <v>0</v>
      </c>
      <c r="BT73" s="16">
        <f t="shared" si="103"/>
        <v>0</v>
      </c>
      <c r="BU73" s="16">
        <f>AVERAGE(BV73:BW73)</f>
        <v>0</v>
      </c>
      <c r="BV73" s="16">
        <f aca="true" t="shared" si="104" ref="BV73:DA73">BV37/BV48*100</f>
        <v>0</v>
      </c>
      <c r="BW73" s="16">
        <f t="shared" si="104"/>
        <v>0</v>
      </c>
      <c r="BX73" s="16">
        <f t="shared" si="104"/>
        <v>0</v>
      </c>
      <c r="BY73" s="16">
        <f t="shared" si="104"/>
        <v>0</v>
      </c>
      <c r="BZ73" s="16">
        <f t="shared" si="104"/>
        <v>0</v>
      </c>
      <c r="CA73" s="16">
        <f t="shared" si="104"/>
        <v>0</v>
      </c>
      <c r="CB73" s="16">
        <f t="shared" si="104"/>
        <v>0</v>
      </c>
      <c r="CC73" s="16">
        <f t="shared" si="104"/>
        <v>0</v>
      </c>
      <c r="CD73" s="16">
        <f t="shared" si="104"/>
        <v>0</v>
      </c>
      <c r="CE73" s="16">
        <f t="shared" si="104"/>
        <v>0</v>
      </c>
      <c r="CF73" s="16">
        <f t="shared" si="104"/>
        <v>0</v>
      </c>
      <c r="CG73" s="16">
        <f t="shared" si="104"/>
        <v>0</v>
      </c>
      <c r="CH73" s="16">
        <f t="shared" si="104"/>
        <v>0</v>
      </c>
      <c r="CI73" s="16">
        <f t="shared" si="104"/>
        <v>0</v>
      </c>
      <c r="CJ73" s="16">
        <f t="shared" si="104"/>
        <v>0</v>
      </c>
      <c r="CK73" s="16">
        <f t="shared" si="104"/>
        <v>0</v>
      </c>
      <c r="CL73" s="16">
        <f t="shared" si="104"/>
        <v>0</v>
      </c>
      <c r="CM73" s="16">
        <f t="shared" si="104"/>
        <v>0</v>
      </c>
      <c r="CN73" s="16">
        <f t="shared" si="104"/>
        <v>0</v>
      </c>
      <c r="CO73" s="16">
        <f t="shared" si="104"/>
        <v>0</v>
      </c>
      <c r="CP73" s="16">
        <f t="shared" si="104"/>
        <v>0</v>
      </c>
      <c r="CQ73" s="71">
        <f t="shared" si="104"/>
        <v>0</v>
      </c>
      <c r="CR73" s="16">
        <f t="shared" si="104"/>
        <v>0</v>
      </c>
      <c r="CS73" s="16">
        <f t="shared" si="104"/>
        <v>0</v>
      </c>
      <c r="CT73" s="16">
        <f t="shared" si="104"/>
        <v>0</v>
      </c>
      <c r="CU73" s="16">
        <f t="shared" si="104"/>
        <v>0</v>
      </c>
      <c r="CV73" s="16">
        <f t="shared" si="104"/>
        <v>0</v>
      </c>
      <c r="CW73" s="16">
        <f t="shared" si="104"/>
        <v>0</v>
      </c>
      <c r="CX73" s="16">
        <f t="shared" si="104"/>
        <v>0</v>
      </c>
      <c r="CY73" s="16">
        <f t="shared" si="104"/>
        <v>0</v>
      </c>
      <c r="CZ73" s="16">
        <f t="shared" si="104"/>
        <v>0</v>
      </c>
      <c r="DA73" s="16">
        <f t="shared" si="104"/>
        <v>0</v>
      </c>
      <c r="DB73" s="16">
        <f aca="true" t="shared" si="105" ref="DB73:EG73">DB37/DB48*100</f>
        <v>0</v>
      </c>
      <c r="DC73" s="16">
        <f t="shared" si="105"/>
        <v>0</v>
      </c>
      <c r="DD73" s="16">
        <f t="shared" si="105"/>
        <v>0</v>
      </c>
      <c r="DE73" s="16">
        <f t="shared" si="105"/>
        <v>0</v>
      </c>
      <c r="DF73" s="16">
        <f t="shared" si="105"/>
        <v>0</v>
      </c>
      <c r="DG73" s="16">
        <f t="shared" si="105"/>
        <v>0</v>
      </c>
      <c r="DH73" s="16">
        <f t="shared" si="105"/>
        <v>0</v>
      </c>
      <c r="DI73" s="16">
        <f t="shared" si="105"/>
        <v>0</v>
      </c>
      <c r="DJ73" s="16">
        <f t="shared" si="105"/>
        <v>0</v>
      </c>
      <c r="DK73" s="16">
        <f t="shared" si="105"/>
        <v>0</v>
      </c>
      <c r="DL73" s="16">
        <f t="shared" si="105"/>
        <v>0</v>
      </c>
      <c r="DM73" s="16">
        <f t="shared" si="105"/>
        <v>0</v>
      </c>
      <c r="DN73" s="16">
        <f t="shared" si="105"/>
        <v>0</v>
      </c>
      <c r="DO73" s="16">
        <f t="shared" si="105"/>
        <v>0</v>
      </c>
      <c r="DP73" s="16">
        <f t="shared" si="105"/>
        <v>0</v>
      </c>
      <c r="DQ73" s="16">
        <f t="shared" si="105"/>
        <v>0</v>
      </c>
      <c r="DR73" s="16">
        <f t="shared" si="105"/>
        <v>0</v>
      </c>
      <c r="DS73" s="16">
        <f t="shared" si="105"/>
        <v>0.2808988764044944</v>
      </c>
      <c r="DT73" s="16">
        <f t="shared" si="105"/>
        <v>0.31746031746031744</v>
      </c>
      <c r="DU73" s="16">
        <f t="shared" si="105"/>
        <v>0.1529051987767584</v>
      </c>
      <c r="DV73" s="16">
        <f t="shared" si="105"/>
        <v>0.2915451895043732</v>
      </c>
      <c r="DW73" s="16">
        <f t="shared" si="105"/>
        <v>0.5970149253731344</v>
      </c>
      <c r="DX73" s="16">
        <f t="shared" si="105"/>
        <v>0.30487804878048785</v>
      </c>
      <c r="DY73" s="16">
        <f t="shared" si="105"/>
        <v>0</v>
      </c>
      <c r="DZ73" s="16">
        <f t="shared" si="105"/>
        <v>0.14471780028943562</v>
      </c>
      <c r="EA73" s="16">
        <f t="shared" si="105"/>
        <v>0.13850415512465375</v>
      </c>
      <c r="EB73" s="16">
        <f t="shared" si="105"/>
        <v>0</v>
      </c>
      <c r="EC73" s="16">
        <f t="shared" si="105"/>
        <v>0.424929178470255</v>
      </c>
      <c r="ED73" s="16">
        <f t="shared" si="105"/>
        <v>0.13679890560875513</v>
      </c>
      <c r="EE73" s="16">
        <f t="shared" si="105"/>
        <v>0</v>
      </c>
      <c r="EF73" s="71">
        <f t="shared" si="105"/>
        <v>0</v>
      </c>
      <c r="EG73" s="16">
        <f t="shared" si="105"/>
        <v>0</v>
      </c>
      <c r="EH73" s="16">
        <f aca="true" t="shared" si="106" ref="EH73:EN73">EH37/EH48*100</f>
        <v>4.2674253200568995</v>
      </c>
      <c r="EI73" s="16">
        <f t="shared" si="106"/>
        <v>5.063291139240507</v>
      </c>
      <c r="EJ73" s="16">
        <f t="shared" si="106"/>
        <v>2.4096385542168677</v>
      </c>
      <c r="EK73" s="16">
        <f t="shared" si="106"/>
        <v>3.571428571428571</v>
      </c>
      <c r="EL73" s="16">
        <f t="shared" si="106"/>
        <v>6.212664277180406</v>
      </c>
      <c r="EM73" s="16">
        <f t="shared" si="106"/>
        <v>3.084223013048636</v>
      </c>
      <c r="EN73" s="16">
        <f t="shared" si="106"/>
        <v>3.7914691943127963</v>
      </c>
    </row>
    <row r="74" spans="1:144" s="3" customFormat="1" ht="12.75" customHeight="1" hidden="1">
      <c r="A74" s="15">
        <f>A40</f>
        <v>0</v>
      </c>
      <c r="B74" s="15" t="str">
        <f>B40</f>
        <v>All other than those listed above</v>
      </c>
      <c r="X74" s="16">
        <f aca="true" t="shared" si="107" ref="X74:BC74">X40/X48*100</f>
        <v>-0.18050541516247026</v>
      </c>
      <c r="Y74" s="16">
        <f t="shared" si="107"/>
        <v>0</v>
      </c>
      <c r="Z74" s="16">
        <f t="shared" si="107"/>
        <v>0</v>
      </c>
      <c r="AA74" s="16">
        <f t="shared" si="107"/>
        <v>1.25</v>
      </c>
      <c r="AB74" s="16">
        <f t="shared" si="107"/>
        <v>0.14492753623187582</v>
      </c>
      <c r="AC74" s="16">
        <f t="shared" si="107"/>
        <v>-0.14947683109117235</v>
      </c>
      <c r="AD74" s="16">
        <f t="shared" si="107"/>
        <v>0</v>
      </c>
      <c r="AE74" s="16">
        <f t="shared" si="107"/>
        <v>0.14992503748127214</v>
      </c>
      <c r="AF74" s="16">
        <f t="shared" si="107"/>
        <v>0</v>
      </c>
      <c r="AG74" s="16">
        <f t="shared" si="107"/>
        <v>0.15220700152210462</v>
      </c>
      <c r="AH74" s="16">
        <f t="shared" si="107"/>
        <v>0</v>
      </c>
      <c r="AI74" s="16">
        <f t="shared" si="107"/>
        <v>0</v>
      </c>
      <c r="AJ74" s="16">
        <f t="shared" si="107"/>
        <v>0</v>
      </c>
      <c r="AK74" s="16">
        <f t="shared" si="107"/>
        <v>0.15105740181268024</v>
      </c>
      <c r="AL74" s="16">
        <f t="shared" si="107"/>
        <v>0</v>
      </c>
      <c r="AM74" s="16">
        <f t="shared" si="107"/>
        <v>0.1517450682852721</v>
      </c>
      <c r="AN74" s="16">
        <f t="shared" si="107"/>
        <v>0.3378378378378666</v>
      </c>
      <c r="AO74" s="16">
        <f t="shared" si="107"/>
        <v>4.864091559370537</v>
      </c>
      <c r="AP74" s="16">
        <f t="shared" si="107"/>
        <v>8.082191780821926</v>
      </c>
      <c r="AQ74" s="16">
        <f t="shared" si="107"/>
        <v>13.025210084033608</v>
      </c>
      <c r="AR74" s="16">
        <f t="shared" si="107"/>
        <v>1.1673151750972837</v>
      </c>
      <c r="AS74" s="16">
        <f t="shared" si="107"/>
        <v>0.31397174254315324</v>
      </c>
      <c r="AT74" s="16">
        <f t="shared" si="107"/>
        <v>1.8439716312056698</v>
      </c>
      <c r="AU74" s="16">
        <f t="shared" si="107"/>
        <v>1.7571884984025468</v>
      </c>
      <c r="AV74" s="16">
        <f t="shared" si="107"/>
        <v>6.33116883116884</v>
      </c>
      <c r="AW74" s="16">
        <f t="shared" si="107"/>
        <v>7.0735090152565805</v>
      </c>
      <c r="AX74" s="16">
        <f t="shared" si="107"/>
        <v>5.2464228934817125</v>
      </c>
      <c r="AY74" s="16">
        <f t="shared" si="107"/>
        <v>8.47457627118644</v>
      </c>
      <c r="AZ74" s="16">
        <f t="shared" si="107"/>
        <v>7.617504051863862</v>
      </c>
      <c r="BA74" s="16">
        <f t="shared" si="107"/>
        <v>7.263513513513509</v>
      </c>
      <c r="BB74" s="16">
        <f t="shared" si="107"/>
        <v>11.608623548922056</v>
      </c>
      <c r="BC74" s="16">
        <f t="shared" si="107"/>
        <v>7.269503546099306</v>
      </c>
      <c r="BD74" s="16">
        <f aca="true" t="shared" si="108" ref="BD74:CI74">BD40/BD48*100</f>
        <v>6.603773584905665</v>
      </c>
      <c r="BE74" s="16">
        <f t="shared" si="108"/>
        <v>8.108108108108103</v>
      </c>
      <c r="BF74" s="16">
        <f t="shared" si="108"/>
        <v>12.880143112701232</v>
      </c>
      <c r="BG74" s="16">
        <f t="shared" si="108"/>
        <v>11.786372007366493</v>
      </c>
      <c r="BH74" s="16">
        <f t="shared" si="108"/>
        <v>10.505050505050512</v>
      </c>
      <c r="BI74" s="16">
        <f t="shared" si="108"/>
        <v>17.196261682242998</v>
      </c>
      <c r="BJ74" s="16">
        <f t="shared" si="108"/>
        <v>11.775700934579433</v>
      </c>
      <c r="BK74" s="16">
        <f t="shared" si="108"/>
        <v>13.297872340425531</v>
      </c>
      <c r="BL74" s="16">
        <f t="shared" si="108"/>
        <v>13.752455795677774</v>
      </c>
      <c r="BM74" s="16">
        <f t="shared" si="108"/>
        <v>16.13508442776737</v>
      </c>
      <c r="BN74" s="16">
        <f t="shared" si="108"/>
        <v>14.191419141914183</v>
      </c>
      <c r="BO74" s="16">
        <f t="shared" si="108"/>
        <v>10.350877192982466</v>
      </c>
      <c r="BP74" s="16">
        <f t="shared" si="108"/>
        <v>13.636363636363647</v>
      </c>
      <c r="BQ74" s="16">
        <f t="shared" si="108"/>
        <v>9.240924092409232</v>
      </c>
      <c r="BR74" s="16">
        <f t="shared" si="108"/>
        <v>13.389830508474587</v>
      </c>
      <c r="BS74" s="16">
        <f t="shared" si="108"/>
        <v>12.701252236135947</v>
      </c>
      <c r="BT74" s="16">
        <f t="shared" si="108"/>
        <v>11.507936507936531</v>
      </c>
      <c r="BU74" s="16">
        <f t="shared" si="108"/>
        <v>14.274691358024667</v>
      </c>
      <c r="BV74" s="16">
        <f t="shared" si="108"/>
        <v>13.517665130568373</v>
      </c>
      <c r="BW74" s="16">
        <f t="shared" si="108"/>
        <v>15.038759689922463</v>
      </c>
      <c r="BX74" s="16">
        <f t="shared" si="108"/>
        <v>16.366612111292962</v>
      </c>
      <c r="BY74" s="16">
        <f t="shared" si="108"/>
        <v>11.570247933884296</v>
      </c>
      <c r="BZ74" s="16">
        <f t="shared" si="108"/>
        <v>11.092715231788084</v>
      </c>
      <c r="CA74" s="16">
        <f t="shared" si="108"/>
        <v>12.274368231046926</v>
      </c>
      <c r="CB74" s="16">
        <f t="shared" si="108"/>
        <v>11.694915254237298</v>
      </c>
      <c r="CC74" s="16">
        <f t="shared" si="108"/>
        <v>13.356766256590499</v>
      </c>
      <c r="CD74" s="16">
        <f t="shared" si="108"/>
        <v>15.567765567765543</v>
      </c>
      <c r="CE74" s="16">
        <f t="shared" si="108"/>
        <v>16.354344122657572</v>
      </c>
      <c r="CF74" s="16">
        <f t="shared" si="108"/>
        <v>16.318785578747644</v>
      </c>
      <c r="CG74" s="16">
        <f t="shared" si="108"/>
        <v>13.389830508474587</v>
      </c>
      <c r="CH74" s="16">
        <f t="shared" si="108"/>
        <v>19.863013698630127</v>
      </c>
      <c r="CI74" s="16">
        <f t="shared" si="108"/>
        <v>21.238938053097353</v>
      </c>
      <c r="CJ74" s="16">
        <f aca="true" t="shared" si="109" ref="CJ74:DO74">CJ40/CJ48*100</f>
        <v>18.051118210862615</v>
      </c>
      <c r="CK74" s="16">
        <f t="shared" si="109"/>
        <v>8.68794326241133</v>
      </c>
      <c r="CL74" s="16">
        <f t="shared" si="109"/>
        <v>18.08510638297875</v>
      </c>
      <c r="CM74" s="16">
        <f t="shared" si="109"/>
        <v>14.214876033057866</v>
      </c>
      <c r="CN74" s="16">
        <f t="shared" si="109"/>
        <v>10.051107325383315</v>
      </c>
      <c r="CO74" s="16">
        <f t="shared" si="109"/>
        <v>11.544461778471149</v>
      </c>
      <c r="CP74" s="16">
        <f t="shared" si="109"/>
        <v>9.256449165402115</v>
      </c>
      <c r="CQ74" s="71">
        <f t="shared" si="109"/>
        <v>11.78756476683937</v>
      </c>
      <c r="CR74" s="16">
        <f t="shared" si="109"/>
        <v>14.935988620199147</v>
      </c>
      <c r="CS74" s="16">
        <f t="shared" si="109"/>
        <v>16.846986089644524</v>
      </c>
      <c r="CT74" s="16">
        <f t="shared" si="109"/>
        <v>12.28346456692913</v>
      </c>
      <c r="CU74" s="16">
        <f t="shared" si="109"/>
        <v>17.94071762870515</v>
      </c>
      <c r="CV74" s="16">
        <f t="shared" si="109"/>
        <v>21.632653061224495</v>
      </c>
      <c r="CW74" s="16">
        <f t="shared" si="109"/>
        <v>19.718309859154928</v>
      </c>
      <c r="CX74" s="16">
        <f t="shared" si="109"/>
        <v>21.964529331514317</v>
      </c>
      <c r="CY74" s="16">
        <f t="shared" si="109"/>
        <v>16.288951841359776</v>
      </c>
      <c r="CZ74" s="16">
        <f t="shared" si="109"/>
        <v>18.092566619915836</v>
      </c>
      <c r="DA74" s="16">
        <f t="shared" si="109"/>
        <v>18.7679083094556</v>
      </c>
      <c r="DB74" s="16">
        <f t="shared" si="109"/>
        <v>19.005847953216392</v>
      </c>
      <c r="DC74" s="16">
        <f t="shared" si="109"/>
        <v>27.382753403933428</v>
      </c>
      <c r="DD74" s="16">
        <f t="shared" si="109"/>
        <v>19.44055944055943</v>
      </c>
      <c r="DE74" s="16">
        <f t="shared" si="109"/>
        <v>22.18890554722638</v>
      </c>
      <c r="DF74" s="16">
        <f t="shared" si="109"/>
        <v>19.010819165378663</v>
      </c>
      <c r="DG74" s="16">
        <f t="shared" si="109"/>
        <v>21.99417758369725</v>
      </c>
      <c r="DH74" s="16">
        <f t="shared" si="109"/>
        <v>16.19613670133728</v>
      </c>
      <c r="DI74" s="16">
        <f t="shared" si="109"/>
        <v>19.688385269121785</v>
      </c>
      <c r="DJ74" s="16">
        <f t="shared" si="109"/>
        <v>23.691460055096424</v>
      </c>
      <c r="DK74" s="16">
        <f t="shared" si="109"/>
        <v>23.704866562009407</v>
      </c>
      <c r="DL74" s="16">
        <f t="shared" si="109"/>
        <v>23.72634643377003</v>
      </c>
      <c r="DM74" s="16">
        <f t="shared" si="109"/>
        <v>22.142857142857164</v>
      </c>
      <c r="DN74" s="16">
        <f t="shared" si="109"/>
        <v>16.923076923076923</v>
      </c>
      <c r="DO74" s="16">
        <f t="shared" si="109"/>
        <v>14.112291350531123</v>
      </c>
      <c r="DP74" s="16">
        <f aca="true" t="shared" si="110" ref="DP74:EN74">DP40/DP48*100</f>
        <v>17.91044776119403</v>
      </c>
      <c r="DQ74" s="16">
        <f t="shared" si="110"/>
        <v>19.91215226939974</v>
      </c>
      <c r="DR74" s="16">
        <f t="shared" si="110"/>
        <v>22.42152466367713</v>
      </c>
      <c r="DS74" s="16">
        <f t="shared" si="110"/>
        <v>21.910112359550574</v>
      </c>
      <c r="DT74" s="16">
        <f t="shared" si="110"/>
        <v>20.476190476190485</v>
      </c>
      <c r="DU74" s="16">
        <f t="shared" si="110"/>
        <v>23.700305810397552</v>
      </c>
      <c r="DV74" s="16">
        <f t="shared" si="110"/>
        <v>20.845481049562682</v>
      </c>
      <c r="DW74" s="16">
        <f t="shared" si="110"/>
        <v>20.149253731343283</v>
      </c>
      <c r="DX74" s="16">
        <f t="shared" si="110"/>
        <v>17.83536585365854</v>
      </c>
      <c r="DY74" s="16">
        <f t="shared" si="110"/>
        <v>16.87763713080169</v>
      </c>
      <c r="DZ74" s="16">
        <f t="shared" si="110"/>
        <v>23.589001447178003</v>
      </c>
      <c r="EA74" s="16">
        <f t="shared" si="110"/>
        <v>23.40720221606647</v>
      </c>
      <c r="EB74" s="16">
        <f t="shared" si="110"/>
        <v>26.193724420190982</v>
      </c>
      <c r="EC74" s="16">
        <f t="shared" si="110"/>
        <v>22.379603399433424</v>
      </c>
      <c r="ED74" s="16">
        <f t="shared" si="110"/>
        <v>20.809849521203834</v>
      </c>
      <c r="EE74" s="16">
        <f t="shared" si="110"/>
        <v>22.514619883040922</v>
      </c>
      <c r="EF74" s="71">
        <f t="shared" si="110"/>
        <v>31.01182654402102</v>
      </c>
      <c r="EG74" s="16">
        <f t="shared" si="110"/>
        <v>39.169139465875375</v>
      </c>
      <c r="EH74" s="16">
        <f t="shared" si="110"/>
        <v>48.79089615931721</v>
      </c>
      <c r="EI74" s="16">
        <f t="shared" si="110"/>
        <v>49.36708860759494</v>
      </c>
      <c r="EJ74" s="16">
        <f t="shared" si="110"/>
        <v>32.53012048192771</v>
      </c>
      <c r="EK74" s="16">
        <f t="shared" si="110"/>
        <v>32.26190476190475</v>
      </c>
      <c r="EL74" s="16">
        <f t="shared" si="110"/>
        <v>31.063321385902032</v>
      </c>
      <c r="EM74" s="16">
        <f t="shared" si="110"/>
        <v>33.80782918149466</v>
      </c>
      <c r="EN74" s="16">
        <f t="shared" si="110"/>
        <v>35.90047393364929</v>
      </c>
    </row>
    <row r="75" spans="1:144" s="3" customFormat="1" ht="12.75" customHeight="1" hidden="1">
      <c r="A75" s="15">
        <v>3.1</v>
      </c>
      <c r="B75" s="15" t="s">
        <v>409</v>
      </c>
      <c r="X75" s="16">
        <f aca="true" t="shared" si="111" ref="X75:AS75">X38/X48*100</f>
        <v>0</v>
      </c>
      <c r="Y75" s="16">
        <f t="shared" si="111"/>
        <v>0</v>
      </c>
      <c r="Z75" s="16">
        <f t="shared" si="111"/>
        <v>0</v>
      </c>
      <c r="AA75" s="16">
        <f t="shared" si="111"/>
        <v>1.09375</v>
      </c>
      <c r="AB75" s="16">
        <f t="shared" si="111"/>
        <v>1.0144927536231882</v>
      </c>
      <c r="AC75" s="16">
        <f t="shared" si="111"/>
        <v>1.195814648729447</v>
      </c>
      <c r="AD75" s="16">
        <f t="shared" si="111"/>
        <v>0.9077155824508321</v>
      </c>
      <c r="AE75" s="16">
        <f t="shared" si="111"/>
        <v>1.199400299850075</v>
      </c>
      <c r="AF75" s="16">
        <f t="shared" si="111"/>
        <v>2.361111111111111</v>
      </c>
      <c r="AG75" s="16">
        <f t="shared" si="111"/>
        <v>1.82648401826484</v>
      </c>
      <c r="AH75" s="16">
        <f t="shared" si="111"/>
        <v>2.6058631921824102</v>
      </c>
      <c r="AI75" s="16">
        <f t="shared" si="111"/>
        <v>1.689189189189189</v>
      </c>
      <c r="AJ75" s="16">
        <f t="shared" si="111"/>
        <v>1.2089810017271154</v>
      </c>
      <c r="AK75" s="16">
        <f t="shared" si="111"/>
        <v>0.6042296072507553</v>
      </c>
      <c r="AL75" s="16">
        <f t="shared" si="111"/>
        <v>0.574712643678161</v>
      </c>
      <c r="AM75" s="16">
        <f t="shared" si="111"/>
        <v>0.7587253414264036</v>
      </c>
      <c r="AN75" s="16">
        <f t="shared" si="111"/>
        <v>0.5067567567567567</v>
      </c>
      <c r="AO75" s="16">
        <f t="shared" si="111"/>
        <v>1.2875536480686696</v>
      </c>
      <c r="AP75" s="16">
        <f t="shared" si="111"/>
        <v>0</v>
      </c>
      <c r="AQ75" s="16">
        <f t="shared" si="111"/>
        <v>0</v>
      </c>
      <c r="AR75" s="16">
        <f t="shared" si="111"/>
        <v>0</v>
      </c>
      <c r="AS75" s="16">
        <f t="shared" si="111"/>
        <v>0</v>
      </c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71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71"/>
      <c r="EG75" s="16"/>
      <c r="EH75" s="16"/>
      <c r="EI75" s="16"/>
      <c r="EJ75" s="16"/>
      <c r="EK75" s="16"/>
      <c r="EL75" s="16"/>
      <c r="EM75" s="16"/>
      <c r="EN75" s="16"/>
    </row>
    <row r="76" spans="1:144" s="3" customFormat="1" ht="12.75" customHeight="1" hidden="1">
      <c r="A76" s="15">
        <v>8.1</v>
      </c>
      <c r="B76" s="15" t="s">
        <v>410</v>
      </c>
      <c r="X76" s="16">
        <f aca="true" t="shared" si="112" ref="X76:AP76">X39/X48*100</f>
        <v>0</v>
      </c>
      <c r="Y76" s="16">
        <f t="shared" si="112"/>
        <v>0</v>
      </c>
      <c r="Z76" s="16">
        <f t="shared" si="112"/>
        <v>0</v>
      </c>
      <c r="AA76" s="16">
        <f t="shared" si="112"/>
        <v>0.78125</v>
      </c>
      <c r="AB76" s="16">
        <f t="shared" si="112"/>
        <v>0.7246376811594203</v>
      </c>
      <c r="AC76" s="16">
        <f t="shared" si="112"/>
        <v>0.896860986547085</v>
      </c>
      <c r="AD76" s="16">
        <f t="shared" si="112"/>
        <v>0.3025718608169441</v>
      </c>
      <c r="AE76" s="16">
        <f t="shared" si="112"/>
        <v>0.4497751124437781</v>
      </c>
      <c r="AF76" s="16">
        <f t="shared" si="112"/>
        <v>1.3888888888888888</v>
      </c>
      <c r="AG76" s="16">
        <f t="shared" si="112"/>
        <v>0.91324200913242</v>
      </c>
      <c r="AH76" s="16">
        <f t="shared" si="112"/>
        <v>0.9771986970684038</v>
      </c>
      <c r="AI76" s="16">
        <f t="shared" si="112"/>
        <v>0.16891891891891891</v>
      </c>
      <c r="AJ76" s="16">
        <f t="shared" si="112"/>
        <v>0.8635578583765111</v>
      </c>
      <c r="AK76" s="16">
        <f t="shared" si="112"/>
        <v>0.6042296072507553</v>
      </c>
      <c r="AL76" s="16">
        <f t="shared" si="112"/>
        <v>0.8620689655172413</v>
      </c>
      <c r="AM76" s="16">
        <f t="shared" si="112"/>
        <v>0.7587253414264036</v>
      </c>
      <c r="AN76" s="16">
        <f t="shared" si="112"/>
        <v>0.5067567567567567</v>
      </c>
      <c r="AO76" s="16">
        <f t="shared" si="112"/>
        <v>0.28612303290414876</v>
      </c>
      <c r="AP76" s="16">
        <f t="shared" si="112"/>
        <v>0</v>
      </c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71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71"/>
      <c r="EG76" s="16"/>
      <c r="EH76" s="16"/>
      <c r="EI76" s="16"/>
      <c r="EJ76" s="16"/>
      <c r="EK76" s="16"/>
      <c r="EL76" s="16"/>
      <c r="EM76" s="16"/>
      <c r="EN76" s="16"/>
    </row>
    <row r="77" spans="1:144" s="3" customFormat="1" ht="12.75" customHeight="1" hidden="1">
      <c r="A77" s="15">
        <v>21</v>
      </c>
      <c r="B77" s="7" t="s">
        <v>420</v>
      </c>
      <c r="X77" s="3" t="e">
        <f>#REF!/X48*100</f>
        <v>#REF!</v>
      </c>
      <c r="Y77" s="3" t="e">
        <f>#REF!/Y48*100</f>
        <v>#REF!</v>
      </c>
      <c r="Z77" s="3" t="e">
        <f>#REF!/Z48*100</f>
        <v>#REF!</v>
      </c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71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71"/>
      <c r="EG77" s="16"/>
      <c r="EH77" s="16"/>
      <c r="EI77" s="16"/>
      <c r="EJ77" s="16"/>
      <c r="EK77" s="16"/>
      <c r="EL77" s="16"/>
      <c r="EM77" s="16"/>
      <c r="EN77" s="16"/>
    </row>
    <row r="78" spans="1:144" s="3" customFormat="1" ht="12.75" customHeight="1" hidden="1">
      <c r="A78" s="15">
        <v>6.2</v>
      </c>
      <c r="B78" s="7" t="s">
        <v>390</v>
      </c>
      <c r="X78" s="16">
        <f>X36/X48*100</f>
        <v>0.9025270758122743</v>
      </c>
      <c r="Y78" s="16">
        <f>Y36/Y48*100</f>
        <v>0.5272407732864675</v>
      </c>
      <c r="Z78" s="16">
        <f>Z36/Z48*100</f>
        <v>1.3071895424836601</v>
      </c>
      <c r="AA78" s="16">
        <f>AA36/AA48*100</f>
        <v>1.09375</v>
      </c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71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71"/>
      <c r="EG78" s="16"/>
      <c r="EH78" s="16"/>
      <c r="EI78" s="16"/>
      <c r="EJ78" s="16"/>
      <c r="EK78" s="16"/>
      <c r="EL78" s="16"/>
      <c r="EM78" s="16"/>
      <c r="EN78" s="16"/>
    </row>
    <row r="79" spans="2:144" ht="12.75" hidden="1">
      <c r="B79" s="1" t="s">
        <v>274</v>
      </c>
      <c r="X79" s="16">
        <f>SUMIF(X51:X78,"&gt;7")</f>
        <v>91.33574007220216</v>
      </c>
      <c r="Y79" s="16">
        <f>SUMIF(Y51:Y78,"&gt;7")</f>
        <v>89.98242530755714</v>
      </c>
      <c r="Z79" s="16">
        <f>SUMIF(Z51:Z78,"&gt;7")</f>
        <v>86.9281045751634</v>
      </c>
      <c r="AA79" s="16">
        <f>SUMIF(AA51:AA78,"&gt;7")</f>
        <v>94.21875</v>
      </c>
      <c r="AB79" s="16">
        <f aca="true" t="shared" si="113" ref="AB79:AG79">SUMIF(AB51:AB76,"&gt;7")</f>
        <v>95.3623188405797</v>
      </c>
      <c r="AC79" s="16">
        <f t="shared" si="113"/>
        <v>96.41255605381164</v>
      </c>
      <c r="AD79" s="16">
        <f t="shared" si="113"/>
        <v>87.89712556732225</v>
      </c>
      <c r="AE79" s="16">
        <f t="shared" si="113"/>
        <v>90.70464767616191</v>
      </c>
      <c r="AF79" s="16">
        <f t="shared" si="113"/>
        <v>87.36111111111111</v>
      </c>
      <c r="AG79" s="16">
        <f t="shared" si="113"/>
        <v>87.8234398782344</v>
      </c>
      <c r="AH79" s="16">
        <f aca="true" t="shared" si="114" ref="AH79:AT79">SUMIF(AH51:AH72,"&gt;7")</f>
        <v>87.29641693811074</v>
      </c>
      <c r="AI79" s="16">
        <f t="shared" si="114"/>
        <v>94.25675675675674</v>
      </c>
      <c r="AJ79" s="16">
        <f t="shared" si="114"/>
        <v>88.77374784110536</v>
      </c>
      <c r="AK79" s="16">
        <f t="shared" si="114"/>
        <v>90.93655589123867</v>
      </c>
      <c r="AL79" s="16">
        <f t="shared" si="114"/>
        <v>95.11494252873565</v>
      </c>
      <c r="AM79" s="16">
        <f t="shared" si="114"/>
        <v>89.98482549317146</v>
      </c>
      <c r="AN79" s="16">
        <f t="shared" si="114"/>
        <v>88.68243243243242</v>
      </c>
      <c r="AO79" s="16">
        <f t="shared" si="114"/>
        <v>86.83834048640915</v>
      </c>
      <c r="AP79" s="16">
        <f t="shared" si="114"/>
        <v>85.34246575342463</v>
      </c>
      <c r="AQ79" s="16">
        <f t="shared" si="114"/>
        <v>79.41176470588235</v>
      </c>
      <c r="AR79" s="16">
        <f t="shared" si="114"/>
        <v>94.29312581063556</v>
      </c>
      <c r="AS79" s="16">
        <f t="shared" si="114"/>
        <v>92.46467817896388</v>
      </c>
      <c r="AT79" s="16">
        <f t="shared" si="114"/>
        <v>97.0212765957447</v>
      </c>
      <c r="AU79" s="16">
        <f aca="true" t="shared" si="115" ref="AU79:BZ79">SUMIF(AU51:AU72,"&gt;7")</f>
        <v>92.97124600638978</v>
      </c>
      <c r="AV79" s="16">
        <f t="shared" si="115"/>
        <v>91.55844155844156</v>
      </c>
      <c r="AW79" s="16">
        <f t="shared" si="115"/>
        <v>86.68515950069349</v>
      </c>
      <c r="AX79" s="16">
        <f t="shared" si="115"/>
        <v>88.07631160572336</v>
      </c>
      <c r="AY79" s="16">
        <f t="shared" si="115"/>
        <v>88.8135593220339</v>
      </c>
      <c r="AZ79" s="4">
        <f t="shared" si="115"/>
        <v>89.62722852512155</v>
      </c>
      <c r="BA79" s="4">
        <f t="shared" si="115"/>
        <v>87.66891891891893</v>
      </c>
      <c r="BB79" s="4">
        <f t="shared" si="115"/>
        <v>84.5771144278607</v>
      </c>
      <c r="BC79" s="4">
        <f t="shared" si="115"/>
        <v>92.3758865248227</v>
      </c>
      <c r="BD79" s="4">
        <f t="shared" si="115"/>
        <v>84.27672955974843</v>
      </c>
      <c r="BE79" s="4">
        <f t="shared" si="115"/>
        <v>89.52702702702703</v>
      </c>
      <c r="BF79" s="4">
        <f t="shared" si="115"/>
        <v>84.07871198568873</v>
      </c>
      <c r="BG79" s="4">
        <f t="shared" si="115"/>
        <v>79.37384898710864</v>
      </c>
      <c r="BH79" s="4">
        <f t="shared" si="115"/>
        <v>79.1919191919192</v>
      </c>
      <c r="BI79" s="4">
        <f t="shared" si="115"/>
        <v>73.45794392523365</v>
      </c>
      <c r="BJ79" s="4">
        <f t="shared" si="115"/>
        <v>78.87850467289721</v>
      </c>
      <c r="BK79" s="4">
        <f t="shared" si="115"/>
        <v>79.7872340425532</v>
      </c>
      <c r="BL79" s="4">
        <f t="shared" si="115"/>
        <v>78.78192534381141</v>
      </c>
      <c r="BM79" s="4">
        <f t="shared" si="115"/>
        <v>77.48592870544091</v>
      </c>
      <c r="BN79" s="4">
        <f t="shared" si="115"/>
        <v>70.79207920792079</v>
      </c>
      <c r="BO79" s="4">
        <f t="shared" si="115"/>
        <v>72.80701754385966</v>
      </c>
      <c r="BP79" s="4">
        <f t="shared" si="115"/>
        <v>71.26623376623377</v>
      </c>
      <c r="BQ79" s="4">
        <f t="shared" si="115"/>
        <v>74.09240924092408</v>
      </c>
      <c r="BR79" s="4">
        <f t="shared" si="115"/>
        <v>67.62711864406779</v>
      </c>
      <c r="BS79" s="4">
        <f t="shared" si="115"/>
        <v>67.97853309481215</v>
      </c>
      <c r="BT79" s="4">
        <f t="shared" si="115"/>
        <v>67.46031746031747</v>
      </c>
      <c r="BU79" s="4">
        <f t="shared" si="115"/>
        <v>67.36434108527132</v>
      </c>
      <c r="BV79" s="4">
        <f t="shared" si="115"/>
        <v>66.66666666666667</v>
      </c>
      <c r="BW79" s="4">
        <f t="shared" si="115"/>
        <v>68.06201550387597</v>
      </c>
      <c r="BX79" s="4">
        <f t="shared" si="115"/>
        <v>64.97545008183306</v>
      </c>
      <c r="BY79" s="4">
        <f t="shared" si="115"/>
        <v>70.74380165289256</v>
      </c>
      <c r="BZ79" s="4">
        <f t="shared" si="115"/>
        <v>77.15231788079471</v>
      </c>
      <c r="CA79" s="4">
        <f aca="true" t="shared" si="116" ref="CA79:DF79">SUMIF(CA51:CA72,"&gt;7")</f>
        <v>69.85559566787003</v>
      </c>
      <c r="CB79" s="4">
        <f t="shared" si="116"/>
        <v>78.13559322033898</v>
      </c>
      <c r="CC79" s="4">
        <f t="shared" si="116"/>
        <v>74.16520210896309</v>
      </c>
      <c r="CD79" s="4">
        <f t="shared" si="116"/>
        <v>69.78021978021978</v>
      </c>
      <c r="CE79" s="4">
        <f t="shared" si="116"/>
        <v>67.29131175468484</v>
      </c>
      <c r="CF79" s="4">
        <f t="shared" si="116"/>
        <v>64.51612903225808</v>
      </c>
      <c r="CG79" s="4">
        <f t="shared" si="116"/>
        <v>74.40677966101694</v>
      </c>
      <c r="CH79" s="4">
        <f t="shared" si="116"/>
        <v>64.55479452054794</v>
      </c>
      <c r="CI79" s="4">
        <f t="shared" si="116"/>
        <v>61.50442477876106</v>
      </c>
      <c r="CJ79" s="4">
        <f t="shared" si="116"/>
        <v>64.6964856230032</v>
      </c>
      <c r="CK79" s="4">
        <f t="shared" si="116"/>
        <v>71.63120567375886</v>
      </c>
      <c r="CL79" s="4">
        <f t="shared" si="116"/>
        <v>65.60283687943262</v>
      </c>
      <c r="CM79" s="4">
        <f t="shared" si="116"/>
        <v>71.2396694214876</v>
      </c>
      <c r="CN79" s="4">
        <f t="shared" si="116"/>
        <v>74.10562180579215</v>
      </c>
      <c r="CO79" s="4">
        <f t="shared" si="116"/>
        <v>71.45085803432139</v>
      </c>
      <c r="CP79" s="4">
        <f t="shared" si="116"/>
        <v>74.05159332321699</v>
      </c>
      <c r="CQ79" s="70">
        <f t="shared" si="116"/>
        <v>71.24352331606218</v>
      </c>
      <c r="CR79" s="4">
        <f t="shared" si="116"/>
        <v>65.57610241820768</v>
      </c>
      <c r="CS79" s="4">
        <f t="shared" si="116"/>
        <v>56.723338485316845</v>
      </c>
      <c r="CT79" s="4">
        <f t="shared" si="116"/>
        <v>67.4015748031496</v>
      </c>
      <c r="CU79" s="4">
        <f t="shared" si="116"/>
        <v>57.56630265210609</v>
      </c>
      <c r="CV79" s="4">
        <f t="shared" si="116"/>
        <v>62.31292517006803</v>
      </c>
      <c r="CW79" s="4">
        <f t="shared" si="116"/>
        <v>62.11267605633803</v>
      </c>
      <c r="CX79" s="4">
        <f t="shared" si="116"/>
        <v>69.71350613915416</v>
      </c>
      <c r="CY79" s="4">
        <f t="shared" si="116"/>
        <v>63.88101983002833</v>
      </c>
      <c r="CZ79" s="4">
        <f t="shared" si="116"/>
        <v>63.11360448807854</v>
      </c>
      <c r="DA79" s="4">
        <f t="shared" si="116"/>
        <v>61.46131805157593</v>
      </c>
      <c r="DB79" s="4">
        <f t="shared" si="116"/>
        <v>58.77192982456139</v>
      </c>
      <c r="DC79" s="4">
        <f t="shared" si="116"/>
        <v>62.02723146747352</v>
      </c>
      <c r="DD79" s="4">
        <f t="shared" si="116"/>
        <v>54.12587412587412</v>
      </c>
      <c r="DE79" s="4">
        <f t="shared" si="116"/>
        <v>51.574212893553224</v>
      </c>
      <c r="DF79" s="4">
        <f t="shared" si="116"/>
        <v>53.16846986089645</v>
      </c>
      <c r="DG79" s="4">
        <f aca="true" t="shared" si="117" ref="DG79:EN79">SUMIF(DG51:DG72,"&gt;7")</f>
        <v>52.82387190684133</v>
      </c>
      <c r="DH79" s="4">
        <f t="shared" si="117"/>
        <v>58.54383358098069</v>
      </c>
      <c r="DI79" s="4">
        <f t="shared" si="117"/>
        <v>52.26628895184137</v>
      </c>
      <c r="DJ79" s="4">
        <f t="shared" si="117"/>
        <v>58.81542699724518</v>
      </c>
      <c r="DK79" s="4">
        <f t="shared" si="117"/>
        <v>60.596546310832025</v>
      </c>
      <c r="DL79" s="4">
        <f t="shared" si="117"/>
        <v>60.11644832605532</v>
      </c>
      <c r="DM79" s="4">
        <f t="shared" si="117"/>
        <v>49.42857142857143</v>
      </c>
      <c r="DN79" s="4">
        <f t="shared" si="117"/>
        <v>63.99999999999999</v>
      </c>
      <c r="DO79" s="4">
        <f t="shared" si="117"/>
        <v>65.40212443095598</v>
      </c>
      <c r="DP79" s="4">
        <f t="shared" si="117"/>
        <v>59.85074626865671</v>
      </c>
      <c r="DQ79" s="4">
        <f t="shared" si="117"/>
        <v>55.78330893118594</v>
      </c>
      <c r="DR79" s="4">
        <f t="shared" si="117"/>
        <v>60.538116591928244</v>
      </c>
      <c r="DS79" s="4">
        <f t="shared" si="117"/>
        <v>56.460674157303366</v>
      </c>
      <c r="DT79" s="4">
        <f t="shared" si="117"/>
        <v>55.39682539682539</v>
      </c>
      <c r="DU79" s="4">
        <f t="shared" si="117"/>
        <v>53.822629969418955</v>
      </c>
      <c r="DV79" s="4">
        <f t="shared" si="117"/>
        <v>62.0991253644315</v>
      </c>
      <c r="DW79" s="4">
        <f t="shared" si="117"/>
        <v>53.43283582089552</v>
      </c>
      <c r="DX79" s="4">
        <f t="shared" si="117"/>
        <v>58.38414634146342</v>
      </c>
      <c r="DY79" s="4">
        <f t="shared" si="117"/>
        <v>60.196905766526015</v>
      </c>
      <c r="DZ79" s="4">
        <f t="shared" si="117"/>
        <v>53.69030390738061</v>
      </c>
      <c r="EA79" s="4">
        <f t="shared" si="117"/>
        <v>52.770083102493075</v>
      </c>
      <c r="EB79" s="4">
        <f t="shared" si="117"/>
        <v>61.66439290586631</v>
      </c>
      <c r="EC79" s="4">
        <f t="shared" si="117"/>
        <v>53.54107648725213</v>
      </c>
      <c r="ED79" s="4">
        <f t="shared" si="117"/>
        <v>51.70998632010944</v>
      </c>
      <c r="EE79" s="4">
        <f t="shared" si="117"/>
        <v>52.63157894736842</v>
      </c>
      <c r="EF79" s="70">
        <f t="shared" si="117"/>
        <v>72.53613666228647</v>
      </c>
      <c r="EG79" s="4">
        <f t="shared" si="117"/>
        <v>66.76557863501483</v>
      </c>
      <c r="EH79" s="4">
        <f t="shared" si="117"/>
        <v>61.16642958748223</v>
      </c>
      <c r="EI79" s="4">
        <f t="shared" si="117"/>
        <v>65.82278481012658</v>
      </c>
      <c r="EJ79" s="4">
        <f t="shared" si="117"/>
        <v>45.78313253012048</v>
      </c>
      <c r="EK79" s="4">
        <f t="shared" si="117"/>
        <v>38.095238095238095</v>
      </c>
      <c r="EL79" s="4">
        <f t="shared" si="117"/>
        <v>48.50657108721625</v>
      </c>
      <c r="EM79" s="4">
        <f t="shared" si="117"/>
        <v>46.619217081850536</v>
      </c>
      <c r="EN79" s="4">
        <f t="shared" si="117"/>
        <v>40.165876777251185</v>
      </c>
    </row>
    <row r="80" ht="12.75" hidden="1"/>
    <row r="81" spans="2:144" ht="12.75" hidden="1">
      <c r="B81" s="16" t="s">
        <v>275</v>
      </c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70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70"/>
      <c r="EG81" s="4"/>
      <c r="EH81" s="4"/>
      <c r="EI81" s="4"/>
      <c r="EJ81" s="4"/>
      <c r="EK81" s="4"/>
      <c r="EL81" s="4"/>
      <c r="EM81" s="4"/>
      <c r="EN81" s="4"/>
    </row>
    <row r="82" spans="1:144" ht="12.75" hidden="1">
      <c r="A82" s="14">
        <f aca="true" t="shared" si="118" ref="A82:B85">A7</f>
        <v>2</v>
      </c>
      <c r="B82" s="14" t="str">
        <f t="shared" si="118"/>
        <v>United Russia (Medvedev)</v>
      </c>
      <c r="X82" s="4">
        <f>IF(X51&gt;=7,X51/X79*100,0)</f>
        <v>60.27667984189723</v>
      </c>
      <c r="Y82" s="4">
        <f>IF(Y51&gt;=7,Y51/Y79*100,0)</f>
        <v>65.625</v>
      </c>
      <c r="Z82" s="4">
        <f>IF(Z51&gt;=7,Z51/Z79*100,0)</f>
        <v>64.66165413533834</v>
      </c>
      <c r="AA82" s="4">
        <f>IF(AA51&gt;=7,AA51/AA79*100,0)</f>
        <v>58.872305140961856</v>
      </c>
      <c r="AB82" s="4">
        <f aca="true" t="shared" si="119" ref="AB82:BM82">IF(AB51&gt;=7,AB51/AB79*100,0)</f>
        <v>52.88753799392097</v>
      </c>
      <c r="AC82" s="4">
        <f t="shared" si="119"/>
        <v>52.86821705426357</v>
      </c>
      <c r="AD82" s="4">
        <f t="shared" si="119"/>
        <v>60.24096385542169</v>
      </c>
      <c r="AE82" s="4">
        <f t="shared" si="119"/>
        <v>68.26446280991736</v>
      </c>
      <c r="AF82" s="4">
        <f t="shared" si="119"/>
        <v>69.15739268680444</v>
      </c>
      <c r="AG82" s="4">
        <f t="shared" si="119"/>
        <v>66.89774696707104</v>
      </c>
      <c r="AH82" s="4">
        <f t="shared" si="119"/>
        <v>63.619402985074636</v>
      </c>
      <c r="AI82" s="4">
        <f t="shared" si="119"/>
        <v>58.78136200716846</v>
      </c>
      <c r="AJ82" s="4">
        <f t="shared" si="119"/>
        <v>57.97665369649805</v>
      </c>
      <c r="AK82" s="4">
        <f t="shared" si="119"/>
        <v>64.95016611295681</v>
      </c>
      <c r="AL82" s="4">
        <f t="shared" si="119"/>
        <v>61.48036253776434</v>
      </c>
      <c r="AM82" s="4">
        <f t="shared" si="119"/>
        <v>68.97133220910624</v>
      </c>
      <c r="AN82" s="4">
        <f t="shared" si="119"/>
        <v>66.47619047619048</v>
      </c>
      <c r="AO82" s="4">
        <f t="shared" si="119"/>
        <v>74.13509060955519</v>
      </c>
      <c r="AP82" s="4">
        <f t="shared" si="119"/>
        <v>71.91011235955057</v>
      </c>
      <c r="AQ82" s="4">
        <f t="shared" si="119"/>
        <v>72.31040564373897</v>
      </c>
      <c r="AR82" s="4">
        <f t="shared" si="119"/>
        <v>59.97248968363136</v>
      </c>
      <c r="AS82" s="16">
        <f t="shared" si="119"/>
        <v>69.94906621392191</v>
      </c>
      <c r="AT82" s="16">
        <f t="shared" si="119"/>
        <v>63.742690058479525</v>
      </c>
      <c r="AU82" s="16">
        <f t="shared" si="119"/>
        <v>72.33676975945018</v>
      </c>
      <c r="AV82" s="16">
        <f t="shared" si="119"/>
        <v>70.0354609929078</v>
      </c>
      <c r="AW82" s="16">
        <f t="shared" si="119"/>
        <v>75.52</v>
      </c>
      <c r="AX82" s="16">
        <f t="shared" si="119"/>
        <v>73.64620938628158</v>
      </c>
      <c r="AY82" s="16">
        <f t="shared" si="119"/>
        <v>60.49618320610687</v>
      </c>
      <c r="AZ82" s="16">
        <f t="shared" si="119"/>
        <v>61.30198915009042</v>
      </c>
      <c r="BA82" s="16">
        <f t="shared" si="119"/>
        <v>59.537572254335245</v>
      </c>
      <c r="BB82" s="16">
        <f t="shared" si="119"/>
        <v>59.01960784313726</v>
      </c>
      <c r="BC82" s="16">
        <f t="shared" si="119"/>
        <v>59.88483685220729</v>
      </c>
      <c r="BD82" s="16">
        <f t="shared" si="119"/>
        <v>59.32835820895522</v>
      </c>
      <c r="BE82" s="16">
        <f t="shared" si="119"/>
        <v>58.49056603773584</v>
      </c>
      <c r="BF82" s="16">
        <f t="shared" si="119"/>
        <v>54.8936170212766</v>
      </c>
      <c r="BG82" s="16">
        <f t="shared" si="119"/>
        <v>62.41299303944315</v>
      </c>
      <c r="BH82" s="16">
        <f t="shared" si="119"/>
        <v>64.54081632653063</v>
      </c>
      <c r="BI82" s="16">
        <f t="shared" si="119"/>
        <v>68.95674300254453</v>
      </c>
      <c r="BJ82" s="16">
        <f t="shared" si="119"/>
        <v>63.03317535545023</v>
      </c>
      <c r="BK82" s="16">
        <f t="shared" si="119"/>
        <v>60.222222222222236</v>
      </c>
      <c r="BL82" s="16">
        <f t="shared" si="119"/>
        <v>62.5935162094763</v>
      </c>
      <c r="BM82" s="16">
        <f t="shared" si="119"/>
        <v>60.53268765133172</v>
      </c>
      <c r="BN82" s="16">
        <f aca="true" t="shared" si="120" ref="BN82:CS82">IF(BN51&gt;=7,BN51/BN79*100,0)</f>
        <v>62.23776223776224</v>
      </c>
      <c r="BO82" s="16">
        <f t="shared" si="120"/>
        <v>61.92771084337348</v>
      </c>
      <c r="BP82" s="16">
        <f t="shared" si="120"/>
        <v>66.51480637813214</v>
      </c>
      <c r="BQ82" s="16">
        <f t="shared" si="120"/>
        <v>63.697104677060146</v>
      </c>
      <c r="BR82" s="16">
        <f t="shared" si="120"/>
        <v>58.1453634085213</v>
      </c>
      <c r="BS82" s="16">
        <f t="shared" si="120"/>
        <v>63.947368421052644</v>
      </c>
      <c r="BT82" s="16">
        <f t="shared" si="120"/>
        <v>56.1764705882353</v>
      </c>
      <c r="BU82" s="16">
        <f t="shared" si="120"/>
        <v>60.49222317086751</v>
      </c>
      <c r="BV82" s="16">
        <f t="shared" si="120"/>
        <v>58.06451612903225</v>
      </c>
      <c r="BW82" s="16">
        <f t="shared" si="120"/>
        <v>62.87015945330297</v>
      </c>
      <c r="BX82" s="16">
        <f t="shared" si="120"/>
        <v>63.979848866498735</v>
      </c>
      <c r="BY82" s="16">
        <f t="shared" si="120"/>
        <v>57.943925233644855</v>
      </c>
      <c r="BZ82" s="16">
        <f t="shared" si="120"/>
        <v>46.99570815450643</v>
      </c>
      <c r="CA82" s="16">
        <f t="shared" si="120"/>
        <v>56.072351421188635</v>
      </c>
      <c r="CB82" s="16">
        <f t="shared" si="120"/>
        <v>50.759219088937094</v>
      </c>
      <c r="CC82" s="16">
        <f t="shared" si="120"/>
        <v>48.81516587677726</v>
      </c>
      <c r="CD82" s="16">
        <f t="shared" si="120"/>
        <v>55.118110236220474</v>
      </c>
      <c r="CE82" s="16">
        <f t="shared" si="120"/>
        <v>61.26582278481012</v>
      </c>
      <c r="CF82" s="16">
        <f t="shared" si="120"/>
        <v>57.647058823529406</v>
      </c>
      <c r="CG82" s="16">
        <f t="shared" si="120"/>
        <v>44.874715261959004</v>
      </c>
      <c r="CH82" s="16">
        <f t="shared" si="120"/>
        <v>46.684350132626</v>
      </c>
      <c r="CI82" s="16">
        <f t="shared" si="120"/>
        <v>57.314148681055144</v>
      </c>
      <c r="CJ82" s="16">
        <f t="shared" si="120"/>
        <v>64.93827160493827</v>
      </c>
      <c r="CK82" s="16">
        <f t="shared" si="120"/>
        <v>62.12871287128714</v>
      </c>
      <c r="CL82" s="16">
        <f t="shared" si="120"/>
        <v>63.51351351351352</v>
      </c>
      <c r="CM82" s="16">
        <f t="shared" si="120"/>
        <v>63.10904872389791</v>
      </c>
      <c r="CN82" s="16">
        <f t="shared" si="120"/>
        <v>61.37931034482759</v>
      </c>
      <c r="CO82" s="16">
        <f t="shared" si="120"/>
        <v>62.44541484716157</v>
      </c>
      <c r="CP82" s="16">
        <f t="shared" si="120"/>
        <v>66.59836065573771</v>
      </c>
      <c r="CQ82" s="71">
        <f t="shared" si="120"/>
        <v>59.454545454545446</v>
      </c>
      <c r="CR82" s="16">
        <f t="shared" si="120"/>
        <v>50.54229934924079</v>
      </c>
      <c r="CS82" s="16">
        <f t="shared" si="120"/>
        <v>57.765667574931875</v>
      </c>
      <c r="CT82" s="16">
        <f aca="true" t="shared" si="121" ref="CT82:DY82">IF(CT51&gt;=7,CT51/CT79*100,0)</f>
        <v>47.663551401869164</v>
      </c>
      <c r="CU82" s="16">
        <f t="shared" si="121"/>
        <v>54.74254742547425</v>
      </c>
      <c r="CV82" s="16">
        <f t="shared" si="121"/>
        <v>38.427947598253276</v>
      </c>
      <c r="CW82" s="16">
        <f t="shared" si="121"/>
        <v>45.3514739229025</v>
      </c>
      <c r="CX82" s="16">
        <f t="shared" si="121"/>
        <v>38.551859099804304</v>
      </c>
      <c r="CY82" s="16">
        <f t="shared" si="121"/>
        <v>37.25055432372506</v>
      </c>
      <c r="CZ82" s="16">
        <f t="shared" si="121"/>
        <v>40.66666666666667</v>
      </c>
      <c r="DA82" s="16">
        <f t="shared" si="121"/>
        <v>35.66433566433567</v>
      </c>
      <c r="DB82" s="16">
        <f t="shared" si="121"/>
        <v>43.28358208955224</v>
      </c>
      <c r="DC82" s="16">
        <f t="shared" si="121"/>
        <v>26.829268292682933</v>
      </c>
      <c r="DD82" s="16">
        <f t="shared" si="121"/>
        <v>47.286821705426355</v>
      </c>
      <c r="DE82" s="16">
        <f t="shared" si="121"/>
        <v>51.74418604651163</v>
      </c>
      <c r="DF82" s="16">
        <f t="shared" si="121"/>
        <v>47.383720930232556</v>
      </c>
      <c r="DG82" s="16">
        <f t="shared" si="121"/>
        <v>48.19509506751171</v>
      </c>
      <c r="DH82" s="16">
        <f t="shared" si="121"/>
        <v>37.81725888324873</v>
      </c>
      <c r="DI82" s="16">
        <f t="shared" si="121"/>
        <v>49.59349593495935</v>
      </c>
      <c r="DJ82" s="16">
        <f t="shared" si="121"/>
        <v>39.578454332552695</v>
      </c>
      <c r="DK82" s="16">
        <f t="shared" si="121"/>
        <v>42.22797927461141</v>
      </c>
      <c r="DL82" s="16">
        <f t="shared" si="121"/>
        <v>28.087167070217916</v>
      </c>
      <c r="DM82" s="16">
        <f t="shared" si="121"/>
        <v>38.15028901734103</v>
      </c>
      <c r="DN82" s="16">
        <f t="shared" si="121"/>
        <v>35.8173076923077</v>
      </c>
      <c r="DO82" s="16">
        <f t="shared" si="121"/>
        <v>41.531322505800475</v>
      </c>
      <c r="DP82" s="16">
        <f t="shared" si="121"/>
        <v>46.63341645885287</v>
      </c>
      <c r="DQ82" s="16">
        <f t="shared" si="121"/>
        <v>46.45669291338582</v>
      </c>
      <c r="DR82" s="16">
        <f t="shared" si="121"/>
        <v>40.74074074074075</v>
      </c>
      <c r="DS82" s="16">
        <f t="shared" si="121"/>
        <v>40.79601990049751</v>
      </c>
      <c r="DT82" s="16">
        <f t="shared" si="121"/>
        <v>42.693409742120345</v>
      </c>
      <c r="DU82" s="16">
        <f t="shared" si="121"/>
        <v>42.32954545454545</v>
      </c>
      <c r="DV82" s="16">
        <f t="shared" si="121"/>
        <v>35.2112676056338</v>
      </c>
      <c r="DW82" s="16">
        <f t="shared" si="121"/>
        <v>35.19553072625698</v>
      </c>
      <c r="DX82" s="16">
        <f t="shared" si="121"/>
        <v>35.50913838120104</v>
      </c>
      <c r="DY82" s="16">
        <f t="shared" si="121"/>
        <v>53.50467289719627</v>
      </c>
      <c r="DZ82" s="16">
        <f aca="true" t="shared" si="122" ref="DZ82:EN82">IF(DZ51&gt;=7,DZ51/DZ79*100,0)</f>
        <v>39.35309973045822</v>
      </c>
      <c r="EA82" s="16">
        <f t="shared" si="122"/>
        <v>37.795275590551185</v>
      </c>
      <c r="EB82" s="16">
        <f t="shared" si="122"/>
        <v>28.318584070796465</v>
      </c>
      <c r="EC82" s="16">
        <f t="shared" si="122"/>
        <v>35.978835978835974</v>
      </c>
      <c r="ED82" s="16">
        <f t="shared" si="122"/>
        <v>41.005291005291014</v>
      </c>
      <c r="EE82" s="16">
        <f t="shared" si="122"/>
        <v>38.88888888888889</v>
      </c>
      <c r="EF82" s="71">
        <f t="shared" si="122"/>
        <v>35.86956521739131</v>
      </c>
      <c r="EG82" s="16">
        <f t="shared" si="122"/>
        <v>13.333333333333334</v>
      </c>
      <c r="EH82" s="16">
        <f t="shared" si="122"/>
        <v>0</v>
      </c>
      <c r="EI82" s="16">
        <f t="shared" si="122"/>
        <v>0</v>
      </c>
      <c r="EJ82" s="16">
        <f t="shared" si="122"/>
        <v>0</v>
      </c>
      <c r="EK82" s="16">
        <f t="shared" si="122"/>
        <v>0</v>
      </c>
      <c r="EL82" s="16">
        <f t="shared" si="122"/>
        <v>0</v>
      </c>
      <c r="EM82" s="16">
        <f t="shared" si="122"/>
        <v>0</v>
      </c>
      <c r="EN82" s="16">
        <f t="shared" si="122"/>
        <v>0</v>
      </c>
    </row>
    <row r="83" spans="1:144" ht="12.75" hidden="1">
      <c r="A83" s="14">
        <f t="shared" si="118"/>
        <v>1</v>
      </c>
      <c r="B83" s="14" t="str">
        <f t="shared" si="118"/>
        <v>Communist Party (Zyuganov)</v>
      </c>
      <c r="X83" s="4">
        <f>IF(X52&gt;=7,X52/X79*100,0)</f>
        <v>20.948616600790515</v>
      </c>
      <c r="Y83" s="4">
        <f>IF(Y52&gt;=7,Y52/Y79*100,0)</f>
        <v>16.601562499999996</v>
      </c>
      <c r="Z83" s="4">
        <f>IF(Z52&gt;=7,Z52/Z79*100,0)</f>
        <v>23.496240601503757</v>
      </c>
      <c r="AA83" s="4">
        <f>IF(AA52&gt;=7,AA52/AA79*100,0)</f>
        <v>21.890547263681594</v>
      </c>
      <c r="AB83" s="4">
        <f aca="true" t="shared" si="123" ref="AB83:BM83">IF(AB52&gt;=7,AB52/AB79*100,0)</f>
        <v>17.17325227963526</v>
      </c>
      <c r="AC83" s="4">
        <f t="shared" si="123"/>
        <v>21.240310077519382</v>
      </c>
      <c r="AD83" s="4">
        <f t="shared" si="123"/>
        <v>23.924268502581754</v>
      </c>
      <c r="AE83" s="4">
        <f t="shared" si="123"/>
        <v>18.842975206611573</v>
      </c>
      <c r="AF83" s="4">
        <f t="shared" si="123"/>
        <v>20.826709062003175</v>
      </c>
      <c r="AG83" s="4">
        <f t="shared" si="123"/>
        <v>19.064124783362217</v>
      </c>
      <c r="AH83" s="4">
        <f t="shared" si="123"/>
        <v>21.455223880597014</v>
      </c>
      <c r="AI83" s="4">
        <f t="shared" si="123"/>
        <v>20.07168458781362</v>
      </c>
      <c r="AJ83" s="4">
        <f t="shared" si="123"/>
        <v>25.875486381322954</v>
      </c>
      <c r="AK83" s="4">
        <f t="shared" si="123"/>
        <v>19.269102990033222</v>
      </c>
      <c r="AL83" s="4">
        <f t="shared" si="123"/>
        <v>19.788519637462233</v>
      </c>
      <c r="AM83" s="4">
        <f t="shared" si="123"/>
        <v>18.88701517706577</v>
      </c>
      <c r="AN83" s="4">
        <f t="shared" si="123"/>
        <v>22.857142857142858</v>
      </c>
      <c r="AO83" s="4">
        <f t="shared" si="123"/>
        <v>16.309719934102144</v>
      </c>
      <c r="AP83" s="4">
        <f t="shared" si="123"/>
        <v>17.97752808988764</v>
      </c>
      <c r="AQ83" s="4">
        <f t="shared" si="123"/>
        <v>18.165784832451497</v>
      </c>
      <c r="AR83" s="4">
        <f t="shared" si="123"/>
        <v>17.331499312242084</v>
      </c>
      <c r="AS83" s="16">
        <f t="shared" si="123"/>
        <v>18.845500848896435</v>
      </c>
      <c r="AT83" s="16">
        <f t="shared" si="123"/>
        <v>17.982456140350873</v>
      </c>
      <c r="AU83" s="16">
        <f t="shared" si="123"/>
        <v>18.900343642611684</v>
      </c>
      <c r="AV83" s="16">
        <f t="shared" si="123"/>
        <v>12.588652482269506</v>
      </c>
      <c r="AW83" s="16">
        <f t="shared" si="123"/>
        <v>16.159999999999997</v>
      </c>
      <c r="AX83" s="16">
        <f t="shared" si="123"/>
        <v>18.231046931407946</v>
      </c>
      <c r="AY83" s="16">
        <f t="shared" si="123"/>
        <v>18.51145038167939</v>
      </c>
      <c r="AZ83" s="16">
        <f t="shared" si="123"/>
        <v>19.89150090415913</v>
      </c>
      <c r="BA83" s="16">
        <f t="shared" si="123"/>
        <v>21.194605009633907</v>
      </c>
      <c r="BB83" s="16">
        <f t="shared" si="123"/>
        <v>19.80392156862745</v>
      </c>
      <c r="BC83" s="16">
        <f t="shared" si="123"/>
        <v>18.809980806142036</v>
      </c>
      <c r="BD83" s="16">
        <f t="shared" si="123"/>
        <v>26.305970149253728</v>
      </c>
      <c r="BE83" s="16">
        <f t="shared" si="123"/>
        <v>17.92452830188679</v>
      </c>
      <c r="BF83" s="16">
        <f t="shared" si="123"/>
        <v>22.127659574468087</v>
      </c>
      <c r="BG83" s="16">
        <f t="shared" si="123"/>
        <v>23.665893271461716</v>
      </c>
      <c r="BH83" s="16">
        <f t="shared" si="123"/>
        <v>21.173469387755105</v>
      </c>
      <c r="BI83" s="16">
        <f t="shared" si="123"/>
        <v>18.8295165394402</v>
      </c>
      <c r="BJ83" s="16">
        <f t="shared" si="123"/>
        <v>22.51184834123222</v>
      </c>
      <c r="BK83" s="16">
        <f t="shared" si="123"/>
        <v>27.111111111111107</v>
      </c>
      <c r="BL83" s="16">
        <f t="shared" si="123"/>
        <v>23.44139650872818</v>
      </c>
      <c r="BM83" s="16">
        <f t="shared" si="123"/>
        <v>23.72881355932203</v>
      </c>
      <c r="BN83" s="16">
        <f aca="true" t="shared" si="124" ref="BN83:CS83">IF(BN52&gt;=7,BN52/BN79*100,0)</f>
        <v>25.641025641025646</v>
      </c>
      <c r="BO83" s="16">
        <f t="shared" si="124"/>
        <v>25.060240963855417</v>
      </c>
      <c r="BP83" s="16">
        <f t="shared" si="124"/>
        <v>20.956719817767652</v>
      </c>
      <c r="BQ83" s="16">
        <f t="shared" si="124"/>
        <v>23.16258351893096</v>
      </c>
      <c r="BR83" s="16">
        <f t="shared" si="124"/>
        <v>21.30325814536341</v>
      </c>
      <c r="BS83" s="16">
        <f t="shared" si="124"/>
        <v>23.421052631578952</v>
      </c>
      <c r="BT83" s="16">
        <f t="shared" si="124"/>
        <v>30.88235294117647</v>
      </c>
      <c r="BU83" s="16">
        <f t="shared" si="124"/>
        <v>24.167298605844948</v>
      </c>
      <c r="BV83" s="16">
        <f t="shared" si="124"/>
        <v>24.65437788018433</v>
      </c>
      <c r="BW83" s="16">
        <f t="shared" si="124"/>
        <v>23.690205011389523</v>
      </c>
      <c r="BX83" s="16">
        <f t="shared" si="124"/>
        <v>19.899244332493705</v>
      </c>
      <c r="BY83" s="16">
        <f t="shared" si="124"/>
        <v>29.205607476635514</v>
      </c>
      <c r="BZ83" s="16">
        <f t="shared" si="124"/>
        <v>28.54077253218884</v>
      </c>
      <c r="CA83" s="16">
        <f t="shared" si="124"/>
        <v>24.547803617571056</v>
      </c>
      <c r="CB83" s="16">
        <f t="shared" si="124"/>
        <v>21.908893709327547</v>
      </c>
      <c r="CC83" s="16">
        <f t="shared" si="124"/>
        <v>27.251184834123222</v>
      </c>
      <c r="CD83" s="16">
        <f t="shared" si="124"/>
        <v>28.871391076115486</v>
      </c>
      <c r="CE83" s="16">
        <f t="shared" si="124"/>
        <v>23.544303797468356</v>
      </c>
      <c r="CF83" s="16">
        <f t="shared" si="124"/>
        <v>29.117647058823522</v>
      </c>
      <c r="CG83" s="16">
        <f t="shared" si="124"/>
        <v>28.246013667425974</v>
      </c>
      <c r="CH83" s="16">
        <f t="shared" si="124"/>
        <v>27.055702917771885</v>
      </c>
      <c r="CI83" s="16">
        <f t="shared" si="124"/>
        <v>24.940047961630693</v>
      </c>
      <c r="CJ83" s="16">
        <f t="shared" si="124"/>
        <v>22.222222222222225</v>
      </c>
      <c r="CK83" s="16">
        <f t="shared" si="124"/>
        <v>23.514851485148515</v>
      </c>
      <c r="CL83" s="16">
        <f t="shared" si="124"/>
        <v>21.08108108108108</v>
      </c>
      <c r="CM83" s="16">
        <f t="shared" si="124"/>
        <v>21.57772621809745</v>
      </c>
      <c r="CN83" s="16">
        <f t="shared" si="124"/>
        <v>25.74712643678161</v>
      </c>
      <c r="CO83" s="16">
        <f t="shared" si="124"/>
        <v>24.454148471615717</v>
      </c>
      <c r="CP83" s="16">
        <f t="shared" si="124"/>
        <v>22.131147540983605</v>
      </c>
      <c r="CQ83" s="71">
        <f t="shared" si="124"/>
        <v>26.727272727272723</v>
      </c>
      <c r="CR83" s="16">
        <f t="shared" si="124"/>
        <v>35.57483731019523</v>
      </c>
      <c r="CS83" s="16">
        <f t="shared" si="124"/>
        <v>42.234332425068125</v>
      </c>
      <c r="CT83" s="16">
        <f aca="true" t="shared" si="125" ref="CT83:DY83">IF(CT52&gt;=7,CT52/CT79*100,0)</f>
        <v>41.35514018691588</v>
      </c>
      <c r="CU83" s="16">
        <f t="shared" si="125"/>
        <v>45.25745257452574</v>
      </c>
      <c r="CV83" s="16">
        <f t="shared" si="125"/>
        <v>44.10480349344978</v>
      </c>
      <c r="CW83" s="16">
        <f t="shared" si="125"/>
        <v>42.403628117913826</v>
      </c>
      <c r="CX83" s="16">
        <f t="shared" si="125"/>
        <v>36.986301369863014</v>
      </c>
      <c r="CY83" s="16">
        <f t="shared" si="125"/>
        <v>44.567627494456765</v>
      </c>
      <c r="CZ83" s="16">
        <f t="shared" si="125"/>
        <v>45.111111111111114</v>
      </c>
      <c r="DA83" s="16">
        <f t="shared" si="125"/>
        <v>51.04895104895104</v>
      </c>
      <c r="DB83" s="16">
        <f t="shared" si="125"/>
        <v>44.527363184079604</v>
      </c>
      <c r="DC83" s="16">
        <f t="shared" si="125"/>
        <v>41.951219512195124</v>
      </c>
      <c r="DD83" s="16">
        <f t="shared" si="125"/>
        <v>52.71317829457365</v>
      </c>
      <c r="DE83" s="16">
        <f t="shared" si="125"/>
        <v>48.25581395348838</v>
      </c>
      <c r="DF83" s="16">
        <f t="shared" si="125"/>
        <v>52.61627906976744</v>
      </c>
      <c r="DG83" s="16">
        <f t="shared" si="125"/>
        <v>51.80490493248829</v>
      </c>
      <c r="DH83" s="16">
        <f t="shared" si="125"/>
        <v>49.49238578680203</v>
      </c>
      <c r="DI83" s="16">
        <f t="shared" si="125"/>
        <v>50.40650406504066</v>
      </c>
      <c r="DJ83" s="16">
        <f t="shared" si="125"/>
        <v>45.9016393442623</v>
      </c>
      <c r="DK83" s="16">
        <f t="shared" si="125"/>
        <v>46.1139896373057</v>
      </c>
      <c r="DL83" s="16">
        <f t="shared" si="125"/>
        <v>56.416464891041166</v>
      </c>
      <c r="DM83" s="16">
        <f t="shared" si="125"/>
        <v>61.849710982658955</v>
      </c>
      <c r="DN83" s="16">
        <f t="shared" si="125"/>
        <v>50.96153846153847</v>
      </c>
      <c r="DO83" s="16">
        <f t="shared" si="125"/>
        <v>44.54756380510441</v>
      </c>
      <c r="DP83" s="16">
        <f t="shared" si="125"/>
        <v>53.36658354114713</v>
      </c>
      <c r="DQ83" s="16">
        <f t="shared" si="125"/>
        <v>53.54330708661418</v>
      </c>
      <c r="DR83" s="16">
        <f t="shared" si="125"/>
        <v>46.913580246913575</v>
      </c>
      <c r="DS83" s="16">
        <f t="shared" si="125"/>
        <v>59.20398009950249</v>
      </c>
      <c r="DT83" s="16">
        <f t="shared" si="125"/>
        <v>57.306590257879655</v>
      </c>
      <c r="DU83" s="16">
        <f t="shared" si="125"/>
        <v>57.670454545454554</v>
      </c>
      <c r="DV83" s="16">
        <f t="shared" si="125"/>
        <v>53.051643192488264</v>
      </c>
      <c r="DW83" s="16">
        <f t="shared" si="125"/>
        <v>64.80446927374301</v>
      </c>
      <c r="DX83" s="16">
        <f t="shared" si="125"/>
        <v>64.49086161879896</v>
      </c>
      <c r="DY83" s="16">
        <f t="shared" si="125"/>
        <v>46.49532710280374</v>
      </c>
      <c r="DZ83" s="16">
        <f aca="true" t="shared" si="126" ref="DZ83:EN83">IF(DZ52&gt;=7,DZ52/DZ79*100,0)</f>
        <v>60.64690026954178</v>
      </c>
      <c r="EA83" s="16">
        <f t="shared" si="126"/>
        <v>62.20472440944882</v>
      </c>
      <c r="EB83" s="16">
        <f t="shared" si="126"/>
        <v>49.557522123893804</v>
      </c>
      <c r="EC83" s="16">
        <f t="shared" si="126"/>
        <v>64.02116402116403</v>
      </c>
      <c r="ED83" s="16">
        <f t="shared" si="126"/>
        <v>58.994708994709</v>
      </c>
      <c r="EE83" s="16">
        <f t="shared" si="126"/>
        <v>61.11111111111111</v>
      </c>
      <c r="EF83" s="71">
        <f t="shared" si="126"/>
        <v>36.95652173913043</v>
      </c>
      <c r="EG83" s="16">
        <f t="shared" si="126"/>
        <v>44.44444444444444</v>
      </c>
      <c r="EH83" s="16">
        <f t="shared" si="126"/>
        <v>46.51162790697674</v>
      </c>
      <c r="EI83" s="16">
        <f t="shared" si="126"/>
        <v>44.23076923076923</v>
      </c>
      <c r="EJ83" s="16">
        <f t="shared" si="126"/>
        <v>63.1578947368421</v>
      </c>
      <c r="EK83" s="16">
        <f t="shared" si="126"/>
        <v>65.625</v>
      </c>
      <c r="EL83" s="16">
        <f t="shared" si="126"/>
        <v>58.128078817734</v>
      </c>
      <c r="EM83" s="16">
        <f t="shared" si="126"/>
        <v>67.43002544529261</v>
      </c>
      <c r="EN83" s="16">
        <f t="shared" si="126"/>
        <v>65.78171091445427</v>
      </c>
    </row>
    <row r="84" spans="1:144" ht="12.75" hidden="1">
      <c r="A84" s="14">
        <f t="shared" si="118"/>
        <v>5</v>
      </c>
      <c r="B84" s="14" t="str">
        <f t="shared" si="118"/>
        <v>Liberal Democrats (Zhirinovsky) </v>
      </c>
      <c r="X84" s="4">
        <f aca="true" t="shared" si="127" ref="X84:AD84">IF((X53)&gt;=7,X53/X79*100,0)</f>
        <v>10.671936758893281</v>
      </c>
      <c r="Y84" s="4">
        <f t="shared" si="127"/>
        <v>8.984374999999996</v>
      </c>
      <c r="Z84" s="4">
        <f t="shared" si="127"/>
        <v>11.842105263157892</v>
      </c>
      <c r="AA84" s="4">
        <f t="shared" si="127"/>
        <v>10.281923714759536</v>
      </c>
      <c r="AB84" s="4">
        <f t="shared" si="127"/>
        <v>16.109422492401215</v>
      </c>
      <c r="AC84" s="4">
        <f t="shared" si="127"/>
        <v>15.503875968992247</v>
      </c>
      <c r="AD84" s="4">
        <f t="shared" si="127"/>
        <v>15.834767641996555</v>
      </c>
      <c r="AE84" s="4">
        <f aca="true" t="shared" si="128" ref="AE84:BM84">IF((AE53)&gt;=7,AE53/AE79*100,0)</f>
        <v>12.892561983471074</v>
      </c>
      <c r="AF84" s="4">
        <f t="shared" si="128"/>
        <v>10.01589825119237</v>
      </c>
      <c r="AG84" s="4">
        <f t="shared" si="128"/>
        <v>14.038128249566725</v>
      </c>
      <c r="AH84" s="4">
        <f t="shared" si="128"/>
        <v>14.925373134328357</v>
      </c>
      <c r="AI84" s="4">
        <f t="shared" si="128"/>
        <v>13.620071684587815</v>
      </c>
      <c r="AJ84" s="4">
        <f t="shared" si="128"/>
        <v>16.147859922178988</v>
      </c>
      <c r="AK84" s="4">
        <f t="shared" si="128"/>
        <v>15.780730897009967</v>
      </c>
      <c r="AL84" s="4">
        <f t="shared" si="128"/>
        <v>11.32930513595166</v>
      </c>
      <c r="AM84" s="4">
        <f t="shared" si="128"/>
        <v>12.141652613827993</v>
      </c>
      <c r="AN84" s="4">
        <f t="shared" si="128"/>
        <v>10.666666666666666</v>
      </c>
      <c r="AO84" s="4">
        <f t="shared" si="128"/>
        <v>9.555189456342669</v>
      </c>
      <c r="AP84" s="4">
        <f t="shared" si="128"/>
        <v>10.1123595505618</v>
      </c>
      <c r="AQ84" s="4">
        <f t="shared" si="128"/>
        <v>9.523809523809526</v>
      </c>
      <c r="AR84" s="4">
        <f t="shared" si="128"/>
        <v>9.903713892709765</v>
      </c>
      <c r="AS84" s="16">
        <f t="shared" si="128"/>
        <v>11.205432937181662</v>
      </c>
      <c r="AT84" s="16">
        <f t="shared" si="128"/>
        <v>9.502923976608184</v>
      </c>
      <c r="AU84" s="16">
        <f t="shared" si="128"/>
        <v>8.762886597938143</v>
      </c>
      <c r="AV84" s="16">
        <f t="shared" si="128"/>
        <v>8.865248226950353</v>
      </c>
      <c r="AW84" s="16">
        <f t="shared" si="128"/>
        <v>8.32</v>
      </c>
      <c r="AX84" s="16">
        <f t="shared" si="128"/>
        <v>8.12274368231047</v>
      </c>
      <c r="AY84" s="16">
        <f t="shared" si="128"/>
        <v>12.595419847328246</v>
      </c>
      <c r="AZ84" s="16">
        <f t="shared" si="128"/>
        <v>9.222423146473778</v>
      </c>
      <c r="BA84" s="16">
        <f t="shared" si="128"/>
        <v>10.597302504816954</v>
      </c>
      <c r="BB84" s="16">
        <f t="shared" si="128"/>
        <v>12.352941176470585</v>
      </c>
      <c r="BC84" s="16">
        <f t="shared" si="128"/>
        <v>12.859884836852206</v>
      </c>
      <c r="BD84" s="16">
        <f t="shared" si="128"/>
        <v>14.365671641791044</v>
      </c>
      <c r="BE84" s="16">
        <f t="shared" si="128"/>
        <v>13.396226415094336</v>
      </c>
      <c r="BF84" s="16">
        <f t="shared" si="128"/>
        <v>13.617021276595748</v>
      </c>
      <c r="BG84" s="16">
        <f t="shared" si="128"/>
        <v>13.92111368909513</v>
      </c>
      <c r="BH84" s="16">
        <f t="shared" si="128"/>
        <v>14.285714285714285</v>
      </c>
      <c r="BI84" s="16">
        <f t="shared" si="128"/>
        <v>12.213740458015266</v>
      </c>
      <c r="BJ84" s="16">
        <f t="shared" si="128"/>
        <v>14.454976303317531</v>
      </c>
      <c r="BK84" s="16">
        <f t="shared" si="128"/>
        <v>12.666666666666668</v>
      </c>
      <c r="BL84" s="16">
        <f t="shared" si="128"/>
        <v>13.96508728179551</v>
      </c>
      <c r="BM84" s="16">
        <f t="shared" si="128"/>
        <v>15.738498789346247</v>
      </c>
      <c r="BN84" s="16">
        <f aca="true" t="shared" si="129" ref="BN84:CS84">IF((BN53)&gt;=7,BN53/BN79*100,0)</f>
        <v>12.121212121212121</v>
      </c>
      <c r="BO84" s="16">
        <f t="shared" si="129"/>
        <v>13.012048192771083</v>
      </c>
      <c r="BP84" s="16">
        <f t="shared" si="129"/>
        <v>12.52847380410023</v>
      </c>
      <c r="BQ84" s="16">
        <f t="shared" si="129"/>
        <v>13.140311804008912</v>
      </c>
      <c r="BR84" s="16">
        <f t="shared" si="129"/>
        <v>20.55137844611529</v>
      </c>
      <c r="BS84" s="16">
        <f t="shared" si="129"/>
        <v>12.631578947368425</v>
      </c>
      <c r="BT84" s="16">
        <f t="shared" si="129"/>
        <v>12.941176470588234</v>
      </c>
      <c r="BU84" s="16">
        <f t="shared" si="129"/>
        <v>15.340478223287535</v>
      </c>
      <c r="BV84" s="16">
        <f t="shared" si="129"/>
        <v>17.28110599078341</v>
      </c>
      <c r="BW84" s="16">
        <f t="shared" si="129"/>
        <v>13.439635535307518</v>
      </c>
      <c r="BX84" s="16">
        <f t="shared" si="129"/>
        <v>16.12090680100756</v>
      </c>
      <c r="BY84" s="16">
        <f t="shared" si="129"/>
        <v>12.850467289719624</v>
      </c>
      <c r="BZ84" s="16">
        <f t="shared" si="129"/>
        <v>12.660944206008583</v>
      </c>
      <c r="CA84" s="16">
        <f t="shared" si="129"/>
        <v>19.379844961240313</v>
      </c>
      <c r="CB84" s="16">
        <f t="shared" si="129"/>
        <v>16.052060737527114</v>
      </c>
      <c r="CC84" s="16">
        <f t="shared" si="129"/>
        <v>13.507109004739338</v>
      </c>
      <c r="CD84" s="16">
        <f t="shared" si="129"/>
        <v>16.010498687664043</v>
      </c>
      <c r="CE84" s="16">
        <f t="shared" si="129"/>
        <v>15.189873417721516</v>
      </c>
      <c r="CF84" s="16">
        <f t="shared" si="129"/>
        <v>13.235294117647056</v>
      </c>
      <c r="CG84" s="16">
        <f t="shared" si="129"/>
        <v>15.945330296127565</v>
      </c>
      <c r="CH84" s="16">
        <f t="shared" si="129"/>
        <v>15.384615384615385</v>
      </c>
      <c r="CI84" s="16">
        <f t="shared" si="129"/>
        <v>17.74580335731415</v>
      </c>
      <c r="CJ84" s="16">
        <f t="shared" si="129"/>
        <v>12.839506172839506</v>
      </c>
      <c r="CK84" s="16">
        <f t="shared" si="129"/>
        <v>14.356435643564355</v>
      </c>
      <c r="CL84" s="16">
        <f t="shared" si="129"/>
        <v>15.405405405405407</v>
      </c>
      <c r="CM84" s="16">
        <f t="shared" si="129"/>
        <v>15.31322505800464</v>
      </c>
      <c r="CN84" s="16">
        <f t="shared" si="129"/>
        <v>12.873563218390805</v>
      </c>
      <c r="CO84" s="16">
        <f t="shared" si="129"/>
        <v>13.100436681222705</v>
      </c>
      <c r="CP84" s="16">
        <f t="shared" si="129"/>
        <v>11.270491803278688</v>
      </c>
      <c r="CQ84" s="71">
        <f t="shared" si="129"/>
        <v>13.818181818181815</v>
      </c>
      <c r="CR84" s="16">
        <f t="shared" si="129"/>
        <v>13.882863340563992</v>
      </c>
      <c r="CS84" s="16">
        <f t="shared" si="129"/>
        <v>0</v>
      </c>
      <c r="CT84" s="16">
        <f aca="true" t="shared" si="130" ref="CT84:DY84">IF((CT53)&gt;=7,CT53/CT79*100,0)</f>
        <v>10.981308411214954</v>
      </c>
      <c r="CU84" s="16">
        <f t="shared" si="130"/>
        <v>0</v>
      </c>
      <c r="CV84" s="16">
        <f t="shared" si="130"/>
        <v>17.46724890829694</v>
      </c>
      <c r="CW84" s="16">
        <f t="shared" si="130"/>
        <v>12.244897959183673</v>
      </c>
      <c r="CX84" s="16">
        <f t="shared" si="130"/>
        <v>10.76320939334638</v>
      </c>
      <c r="CY84" s="16">
        <f t="shared" si="130"/>
        <v>18.18181818181818</v>
      </c>
      <c r="CZ84" s="16">
        <f t="shared" si="130"/>
        <v>14.222222222222225</v>
      </c>
      <c r="DA84" s="16">
        <f t="shared" si="130"/>
        <v>13.286713286713287</v>
      </c>
      <c r="DB84" s="16">
        <f t="shared" si="130"/>
        <v>12.18905472636816</v>
      </c>
      <c r="DC84" s="16">
        <f t="shared" si="130"/>
        <v>16.097560975609756</v>
      </c>
      <c r="DD84" s="16">
        <f t="shared" si="130"/>
        <v>0</v>
      </c>
      <c r="DE84" s="16">
        <f t="shared" si="130"/>
        <v>0</v>
      </c>
      <c r="DF84" s="16">
        <f t="shared" si="130"/>
        <v>0</v>
      </c>
      <c r="DG84" s="16">
        <f t="shared" si="130"/>
        <v>0</v>
      </c>
      <c r="DH84" s="16">
        <f t="shared" si="130"/>
        <v>12.690355329949238</v>
      </c>
      <c r="DI84" s="16">
        <f t="shared" si="130"/>
        <v>0</v>
      </c>
      <c r="DJ84" s="16">
        <f t="shared" si="130"/>
        <v>14.519906323185012</v>
      </c>
      <c r="DK84" s="16">
        <f t="shared" si="130"/>
        <v>11.6580310880829</v>
      </c>
      <c r="DL84" s="16">
        <f t="shared" si="130"/>
        <v>15.49636803874092</v>
      </c>
      <c r="DM84" s="16">
        <f t="shared" si="130"/>
        <v>0</v>
      </c>
      <c r="DN84" s="16">
        <f t="shared" si="130"/>
        <v>13.221153846153848</v>
      </c>
      <c r="DO84" s="16">
        <f t="shared" si="130"/>
        <v>13.92111368909513</v>
      </c>
      <c r="DP84" s="16">
        <f t="shared" si="130"/>
        <v>0</v>
      </c>
      <c r="DQ84" s="16">
        <f t="shared" si="130"/>
        <v>0</v>
      </c>
      <c r="DR84" s="16">
        <f t="shared" si="130"/>
        <v>12.345679012345679</v>
      </c>
      <c r="DS84" s="16">
        <f t="shared" si="130"/>
        <v>0</v>
      </c>
      <c r="DT84" s="16">
        <f t="shared" si="130"/>
        <v>0</v>
      </c>
      <c r="DU84" s="16">
        <f t="shared" si="130"/>
        <v>0</v>
      </c>
      <c r="DV84" s="16">
        <f t="shared" si="130"/>
        <v>11.737089201877932</v>
      </c>
      <c r="DW84" s="16">
        <f t="shared" si="130"/>
        <v>0</v>
      </c>
      <c r="DX84" s="16">
        <f t="shared" si="130"/>
        <v>0</v>
      </c>
      <c r="DY84" s="16">
        <f t="shared" si="130"/>
        <v>0</v>
      </c>
      <c r="DZ84" s="16">
        <f aca="true" t="shared" si="131" ref="DZ84:EN84">IF((DZ53)&gt;=7,DZ53/DZ79*100,0)</f>
        <v>0</v>
      </c>
      <c r="EA84" s="16">
        <f t="shared" si="131"/>
        <v>0</v>
      </c>
      <c r="EB84" s="16">
        <f t="shared" si="131"/>
        <v>0</v>
      </c>
      <c r="EC84" s="16">
        <f t="shared" si="131"/>
        <v>0</v>
      </c>
      <c r="ED84" s="16">
        <f t="shared" si="131"/>
        <v>0</v>
      </c>
      <c r="EE84" s="16">
        <f t="shared" si="131"/>
        <v>0</v>
      </c>
      <c r="EF84" s="71">
        <f t="shared" si="131"/>
        <v>0</v>
      </c>
      <c r="EG84" s="16">
        <f t="shared" si="131"/>
        <v>0</v>
      </c>
      <c r="EH84" s="16">
        <f t="shared" si="131"/>
        <v>0</v>
      </c>
      <c r="EI84" s="16">
        <f t="shared" si="131"/>
        <v>13.461538461538462</v>
      </c>
      <c r="EJ84" s="16">
        <f t="shared" si="131"/>
        <v>0</v>
      </c>
      <c r="EK84" s="16">
        <f t="shared" si="131"/>
        <v>0</v>
      </c>
      <c r="EL84" s="16">
        <f t="shared" si="131"/>
        <v>16.00985221674877</v>
      </c>
      <c r="EM84" s="16">
        <f t="shared" si="131"/>
        <v>0</v>
      </c>
      <c r="EN84" s="16">
        <f t="shared" si="131"/>
        <v>0</v>
      </c>
    </row>
    <row r="85" spans="1:144" ht="12.75" hidden="1">
      <c r="A85" s="14">
        <f t="shared" si="118"/>
        <v>9.6</v>
      </c>
      <c r="B85" s="14" t="str">
        <f t="shared" si="118"/>
        <v>Fair Russia (Mironov)</v>
      </c>
      <c r="X85" s="4">
        <f>IF(X54&gt;=7,X54/X79*100,0)</f>
        <v>0</v>
      </c>
      <c r="Y85" s="4">
        <f>IF(Y54&gt;=7,Y54/Y79*100,0)</f>
        <v>0</v>
      </c>
      <c r="Z85" s="4">
        <f>IF(Z54&gt;=7,Z54/Z79*100,0)</f>
        <v>0</v>
      </c>
      <c r="AA85" s="4">
        <f>IF(AA54&gt;=7,AA54/AA79*100,0)</f>
        <v>8.955223880597014</v>
      </c>
      <c r="AB85" s="4">
        <f aca="true" t="shared" si="132" ref="AB85:BM85">IF(AB54&gt;=7,AB54/AB79*100,0)</f>
        <v>13.829787234042554</v>
      </c>
      <c r="AC85" s="4">
        <f t="shared" si="132"/>
        <v>10.387596899224807</v>
      </c>
      <c r="AD85" s="4">
        <f t="shared" si="132"/>
        <v>0</v>
      </c>
      <c r="AE85" s="4">
        <f t="shared" si="132"/>
        <v>0</v>
      </c>
      <c r="AF85" s="4">
        <f t="shared" si="132"/>
        <v>0</v>
      </c>
      <c r="AG85" s="4">
        <f t="shared" si="132"/>
        <v>0</v>
      </c>
      <c r="AH85" s="4">
        <f t="shared" si="132"/>
        <v>0</v>
      </c>
      <c r="AI85" s="4">
        <f t="shared" si="132"/>
        <v>7.526881720430109</v>
      </c>
      <c r="AJ85" s="4">
        <f t="shared" si="132"/>
        <v>0</v>
      </c>
      <c r="AK85" s="4">
        <f t="shared" si="132"/>
        <v>0</v>
      </c>
      <c r="AL85" s="4">
        <f t="shared" si="132"/>
        <v>7.401812688821751</v>
      </c>
      <c r="AM85" s="1">
        <f t="shared" si="132"/>
        <v>0</v>
      </c>
      <c r="AN85" s="1">
        <f t="shared" si="132"/>
        <v>0</v>
      </c>
      <c r="AO85" s="1">
        <f t="shared" si="132"/>
        <v>0</v>
      </c>
      <c r="AP85" s="1">
        <f t="shared" si="132"/>
        <v>0</v>
      </c>
      <c r="AQ85" s="1">
        <f t="shared" si="132"/>
        <v>0</v>
      </c>
      <c r="AR85" s="1">
        <f t="shared" si="132"/>
        <v>0</v>
      </c>
      <c r="AS85" s="16">
        <f t="shared" si="132"/>
        <v>0</v>
      </c>
      <c r="AT85" s="16">
        <f t="shared" si="132"/>
        <v>8.771929824561402</v>
      </c>
      <c r="AU85" s="16">
        <f t="shared" si="132"/>
        <v>0</v>
      </c>
      <c r="AV85" s="16">
        <f t="shared" si="132"/>
        <v>8.51063829787234</v>
      </c>
      <c r="AW85" s="16">
        <f t="shared" si="132"/>
        <v>0</v>
      </c>
      <c r="AX85" s="16">
        <f t="shared" si="132"/>
        <v>0</v>
      </c>
      <c r="AY85" s="16">
        <f t="shared" si="132"/>
        <v>8.396946564885498</v>
      </c>
      <c r="AZ85" s="16">
        <f t="shared" si="132"/>
        <v>9.58408679927667</v>
      </c>
      <c r="BA85" s="16">
        <f t="shared" si="132"/>
        <v>8.670520231213871</v>
      </c>
      <c r="BB85" s="16">
        <f t="shared" si="132"/>
        <v>8.823529411764707</v>
      </c>
      <c r="BC85" s="16">
        <f t="shared" si="132"/>
        <v>8.445297504798464</v>
      </c>
      <c r="BD85" s="16">
        <f t="shared" si="132"/>
        <v>0</v>
      </c>
      <c r="BE85" s="16">
        <f t="shared" si="132"/>
        <v>10.188679245283017</v>
      </c>
      <c r="BF85" s="16">
        <f t="shared" si="132"/>
        <v>9.361702127659575</v>
      </c>
      <c r="BG85" s="16">
        <f t="shared" si="132"/>
        <v>0</v>
      </c>
      <c r="BH85" s="16">
        <f t="shared" si="132"/>
        <v>0</v>
      </c>
      <c r="BI85" s="16">
        <f t="shared" si="132"/>
        <v>0</v>
      </c>
      <c r="BJ85" s="16">
        <f t="shared" si="132"/>
        <v>0</v>
      </c>
      <c r="BK85" s="16">
        <f t="shared" si="132"/>
        <v>0</v>
      </c>
      <c r="BL85" s="16">
        <f t="shared" si="132"/>
        <v>0</v>
      </c>
      <c r="BM85" s="16">
        <f t="shared" si="132"/>
        <v>0</v>
      </c>
      <c r="BN85" s="16">
        <f aca="true" t="shared" si="133" ref="BN85:CS85">IF(BN54&gt;=7,BN54/BN79*100,0)</f>
        <v>0</v>
      </c>
      <c r="BO85" s="16">
        <f t="shared" si="133"/>
        <v>0</v>
      </c>
      <c r="BP85" s="16">
        <f t="shared" si="133"/>
        <v>0</v>
      </c>
      <c r="BQ85" s="16">
        <f t="shared" si="133"/>
        <v>0</v>
      </c>
      <c r="BR85" s="16">
        <f t="shared" si="133"/>
        <v>0</v>
      </c>
      <c r="BS85" s="16">
        <f t="shared" si="133"/>
        <v>0</v>
      </c>
      <c r="BT85" s="16">
        <f t="shared" si="133"/>
        <v>0</v>
      </c>
      <c r="BU85" s="16">
        <f t="shared" si="133"/>
        <v>0</v>
      </c>
      <c r="BV85" s="16">
        <f t="shared" si="133"/>
        <v>0</v>
      </c>
      <c r="BW85" s="16">
        <f t="shared" si="133"/>
        <v>0</v>
      </c>
      <c r="BX85" s="16">
        <f t="shared" si="133"/>
        <v>0</v>
      </c>
      <c r="BY85" s="16">
        <f t="shared" si="133"/>
        <v>0</v>
      </c>
      <c r="BZ85" s="16">
        <f t="shared" si="133"/>
        <v>11.802575107296137</v>
      </c>
      <c r="CA85" s="16">
        <f t="shared" si="133"/>
        <v>0</v>
      </c>
      <c r="CB85" s="16">
        <f t="shared" si="133"/>
        <v>11.279826464208243</v>
      </c>
      <c r="CC85" s="16">
        <f t="shared" si="133"/>
        <v>10.42654028436019</v>
      </c>
      <c r="CD85" s="16">
        <f t="shared" si="133"/>
        <v>0</v>
      </c>
      <c r="CE85" s="16">
        <f t="shared" si="133"/>
        <v>0</v>
      </c>
      <c r="CF85" s="16">
        <f t="shared" si="133"/>
        <v>0</v>
      </c>
      <c r="CG85" s="16">
        <f t="shared" si="133"/>
        <v>10.933940774487471</v>
      </c>
      <c r="CH85" s="16">
        <f t="shared" si="133"/>
        <v>0</v>
      </c>
      <c r="CI85" s="16">
        <f t="shared" si="133"/>
        <v>0</v>
      </c>
      <c r="CJ85" s="16">
        <f t="shared" si="133"/>
        <v>0</v>
      </c>
      <c r="CK85" s="16">
        <f t="shared" si="133"/>
        <v>0</v>
      </c>
      <c r="CL85" s="16">
        <f t="shared" si="133"/>
        <v>0</v>
      </c>
      <c r="CM85" s="16">
        <f t="shared" si="133"/>
        <v>0</v>
      </c>
      <c r="CN85" s="16">
        <f t="shared" si="133"/>
        <v>0</v>
      </c>
      <c r="CO85" s="16">
        <f t="shared" si="133"/>
        <v>0</v>
      </c>
      <c r="CP85" s="16">
        <f t="shared" si="133"/>
        <v>0</v>
      </c>
      <c r="CQ85" s="71">
        <f t="shared" si="133"/>
        <v>0</v>
      </c>
      <c r="CR85" s="16">
        <f t="shared" si="133"/>
        <v>0</v>
      </c>
      <c r="CS85" s="16">
        <f t="shared" si="133"/>
        <v>0</v>
      </c>
      <c r="CT85" s="16">
        <f aca="true" t="shared" si="134" ref="CT85:DY85">IF(CT54&gt;=7,CT54/CT79*100,0)</f>
        <v>0</v>
      </c>
      <c r="CU85" s="16">
        <f t="shared" si="134"/>
        <v>0</v>
      </c>
      <c r="CV85" s="16">
        <f t="shared" si="134"/>
        <v>0</v>
      </c>
      <c r="CW85" s="16">
        <f t="shared" si="134"/>
        <v>0</v>
      </c>
      <c r="CX85" s="16">
        <f t="shared" si="134"/>
        <v>0</v>
      </c>
      <c r="CY85" s="16">
        <f t="shared" si="134"/>
        <v>0</v>
      </c>
      <c r="CZ85" s="16">
        <f t="shared" si="134"/>
        <v>0</v>
      </c>
      <c r="DA85" s="16">
        <f t="shared" si="134"/>
        <v>0</v>
      </c>
      <c r="DB85" s="16">
        <f t="shared" si="134"/>
        <v>0</v>
      </c>
      <c r="DC85" s="16">
        <f t="shared" si="134"/>
        <v>0</v>
      </c>
      <c r="DD85" s="16">
        <f t="shared" si="134"/>
        <v>0</v>
      </c>
      <c r="DE85" s="16">
        <f t="shared" si="134"/>
        <v>0</v>
      </c>
      <c r="DF85" s="16">
        <f t="shared" si="134"/>
        <v>0</v>
      </c>
      <c r="DG85" s="16">
        <f t="shared" si="134"/>
        <v>0</v>
      </c>
      <c r="DH85" s="16">
        <f t="shared" si="134"/>
        <v>0</v>
      </c>
      <c r="DI85" s="16">
        <f t="shared" si="134"/>
        <v>0</v>
      </c>
      <c r="DJ85" s="16">
        <f t="shared" si="134"/>
        <v>0</v>
      </c>
      <c r="DK85" s="16">
        <f t="shared" si="134"/>
        <v>0</v>
      </c>
      <c r="DL85" s="16">
        <f t="shared" si="134"/>
        <v>0</v>
      </c>
      <c r="DM85" s="16">
        <f t="shared" si="134"/>
        <v>0</v>
      </c>
      <c r="DN85" s="16">
        <f t="shared" si="134"/>
        <v>0</v>
      </c>
      <c r="DO85" s="16">
        <f t="shared" si="134"/>
        <v>0</v>
      </c>
      <c r="DP85" s="16">
        <f t="shared" si="134"/>
        <v>0</v>
      </c>
      <c r="DQ85" s="16">
        <f t="shared" si="134"/>
        <v>0</v>
      </c>
      <c r="DR85" s="16">
        <f t="shared" si="134"/>
        <v>0</v>
      </c>
      <c r="DS85" s="16">
        <f t="shared" si="134"/>
        <v>0</v>
      </c>
      <c r="DT85" s="16">
        <f t="shared" si="134"/>
        <v>0</v>
      </c>
      <c r="DU85" s="16">
        <f t="shared" si="134"/>
        <v>0</v>
      </c>
      <c r="DV85" s="16">
        <f t="shared" si="134"/>
        <v>0</v>
      </c>
      <c r="DW85" s="16">
        <f t="shared" si="134"/>
        <v>0</v>
      </c>
      <c r="DX85" s="16">
        <f t="shared" si="134"/>
        <v>0</v>
      </c>
      <c r="DY85" s="16">
        <f t="shared" si="134"/>
        <v>0</v>
      </c>
      <c r="DZ85" s="16">
        <f aca="true" t="shared" si="135" ref="DZ85:EN85">IF(DZ54&gt;=7,DZ54/DZ79*100,0)</f>
        <v>0</v>
      </c>
      <c r="EA85" s="16">
        <f t="shared" si="135"/>
        <v>0</v>
      </c>
      <c r="EB85" s="16">
        <f t="shared" si="135"/>
        <v>0</v>
      </c>
      <c r="EC85" s="16">
        <f t="shared" si="135"/>
        <v>0</v>
      </c>
      <c r="ED85" s="16">
        <f t="shared" si="135"/>
        <v>0</v>
      </c>
      <c r="EE85" s="16">
        <f t="shared" si="135"/>
        <v>0</v>
      </c>
      <c r="EF85" s="71">
        <f t="shared" si="135"/>
        <v>0</v>
      </c>
      <c r="EG85" s="16">
        <f t="shared" si="135"/>
        <v>0</v>
      </c>
      <c r="EH85" s="16">
        <f t="shared" si="135"/>
        <v>0</v>
      </c>
      <c r="EI85" s="16">
        <f t="shared" si="135"/>
        <v>0</v>
      </c>
      <c r="EJ85" s="16">
        <f t="shared" si="135"/>
        <v>0</v>
      </c>
      <c r="EK85" s="16">
        <f t="shared" si="135"/>
        <v>0</v>
      </c>
      <c r="EL85" s="16">
        <f t="shared" si="135"/>
        <v>0</v>
      </c>
      <c r="EM85" s="16">
        <f t="shared" si="135"/>
        <v>0</v>
      </c>
      <c r="EN85" s="16">
        <f t="shared" si="135"/>
        <v>0</v>
      </c>
    </row>
    <row r="86" spans="1:144" ht="12.75" hidden="1">
      <c r="A86" s="14">
        <f>A14</f>
        <v>21</v>
      </c>
      <c r="B86" s="14" t="str">
        <f>B14</f>
        <v>Civic Plarform (Shaihutdinov)</v>
      </c>
      <c r="X86" s="4">
        <f>IF(X55&gt;=7,X55/X79*100,0)</f>
        <v>8.10276679841897</v>
      </c>
      <c r="Y86" s="4">
        <f>IF(Y55&gt;=7,Y55/Y79*100,0)</f>
        <v>0</v>
      </c>
      <c r="Z86" s="4">
        <f>IF(Z55&gt;=7,Z55/Z79*100,0)</f>
        <v>0</v>
      </c>
      <c r="AA86" s="4">
        <f>IF(AA55&gt;=7,AA55/AA79*100,0)</f>
        <v>0</v>
      </c>
      <c r="AB86" s="4">
        <f aca="true" t="shared" si="136" ref="AB86:AG86">IF(AB55&gt;=7,AB55/AB80*100,0)</f>
        <v>0</v>
      </c>
      <c r="AC86" s="4">
        <f t="shared" si="136"/>
        <v>0</v>
      </c>
      <c r="AD86" s="4">
        <f t="shared" si="136"/>
        <v>0</v>
      </c>
      <c r="AE86" s="4">
        <f t="shared" si="136"/>
        <v>0</v>
      </c>
      <c r="AF86" s="4">
        <f t="shared" si="136"/>
        <v>0</v>
      </c>
      <c r="AG86" s="4">
        <f t="shared" si="136"/>
        <v>0</v>
      </c>
      <c r="AH86" s="1">
        <f aca="true" t="shared" si="137" ref="AH86:BM86">IF(AH55&gt;=7,AH55/AH79*100,0)</f>
        <v>0</v>
      </c>
      <c r="AI86" s="1">
        <f t="shared" si="137"/>
        <v>0</v>
      </c>
      <c r="AJ86" s="1">
        <f t="shared" si="137"/>
        <v>0</v>
      </c>
      <c r="AK86" s="1">
        <f t="shared" si="137"/>
        <v>0</v>
      </c>
      <c r="AL86" s="1">
        <f t="shared" si="137"/>
        <v>0</v>
      </c>
      <c r="AM86" s="1">
        <f t="shared" si="137"/>
        <v>0</v>
      </c>
      <c r="AN86" s="1">
        <f t="shared" si="137"/>
        <v>0</v>
      </c>
      <c r="AO86" s="1">
        <f t="shared" si="137"/>
        <v>0</v>
      </c>
      <c r="AP86" s="1">
        <f t="shared" si="137"/>
        <v>0</v>
      </c>
      <c r="AQ86" s="1">
        <f t="shared" si="137"/>
        <v>0</v>
      </c>
      <c r="AR86" s="1">
        <f t="shared" si="137"/>
        <v>0</v>
      </c>
      <c r="AS86" s="16">
        <f t="shared" si="137"/>
        <v>0</v>
      </c>
      <c r="AT86" s="16">
        <f t="shared" si="137"/>
        <v>0</v>
      </c>
      <c r="AU86" s="16">
        <f t="shared" si="137"/>
        <v>0</v>
      </c>
      <c r="AV86" s="16">
        <f t="shared" si="137"/>
        <v>0</v>
      </c>
      <c r="AW86" s="16">
        <f t="shared" si="137"/>
        <v>0</v>
      </c>
      <c r="AX86" s="16">
        <f t="shared" si="137"/>
        <v>0</v>
      </c>
      <c r="AY86" s="16">
        <f t="shared" si="137"/>
        <v>0</v>
      </c>
      <c r="AZ86" s="16">
        <f t="shared" si="137"/>
        <v>0</v>
      </c>
      <c r="BA86" s="16">
        <f t="shared" si="137"/>
        <v>0</v>
      </c>
      <c r="BB86" s="16">
        <f t="shared" si="137"/>
        <v>0</v>
      </c>
      <c r="BC86" s="16">
        <f t="shared" si="137"/>
        <v>0</v>
      </c>
      <c r="BD86" s="16">
        <f t="shared" si="137"/>
        <v>0</v>
      </c>
      <c r="BE86" s="16">
        <f t="shared" si="137"/>
        <v>0</v>
      </c>
      <c r="BF86" s="16">
        <f t="shared" si="137"/>
        <v>0</v>
      </c>
      <c r="BG86" s="16">
        <f t="shared" si="137"/>
        <v>0</v>
      </c>
      <c r="BH86" s="16">
        <f t="shared" si="137"/>
        <v>0</v>
      </c>
      <c r="BI86" s="16">
        <f t="shared" si="137"/>
        <v>0</v>
      </c>
      <c r="BJ86" s="16">
        <f t="shared" si="137"/>
        <v>0</v>
      </c>
      <c r="BK86" s="16">
        <f t="shared" si="137"/>
        <v>0</v>
      </c>
      <c r="BL86" s="16">
        <f t="shared" si="137"/>
        <v>0</v>
      </c>
      <c r="BM86" s="16">
        <f t="shared" si="137"/>
        <v>0</v>
      </c>
      <c r="BN86" s="16">
        <f aca="true" t="shared" si="138" ref="BN86:CS86">IF(BN55&gt;=7,BN55/BN79*100,0)</f>
        <v>0</v>
      </c>
      <c r="BO86" s="16">
        <f t="shared" si="138"/>
        <v>0</v>
      </c>
      <c r="BP86" s="16">
        <f t="shared" si="138"/>
        <v>0</v>
      </c>
      <c r="BQ86" s="16">
        <f t="shared" si="138"/>
        <v>0</v>
      </c>
      <c r="BR86" s="16">
        <f t="shared" si="138"/>
        <v>0</v>
      </c>
      <c r="BS86" s="16">
        <f t="shared" si="138"/>
        <v>0</v>
      </c>
      <c r="BT86" s="16">
        <f t="shared" si="138"/>
        <v>0</v>
      </c>
      <c r="BU86" s="16">
        <f t="shared" si="138"/>
        <v>0</v>
      </c>
      <c r="BV86" s="16">
        <f t="shared" si="138"/>
        <v>0</v>
      </c>
      <c r="BW86" s="16">
        <f t="shared" si="138"/>
        <v>0</v>
      </c>
      <c r="BX86" s="16">
        <f t="shared" si="138"/>
        <v>0</v>
      </c>
      <c r="BY86" s="16">
        <f t="shared" si="138"/>
        <v>0</v>
      </c>
      <c r="BZ86" s="16">
        <f t="shared" si="138"/>
        <v>0</v>
      </c>
      <c r="CA86" s="16">
        <f t="shared" si="138"/>
        <v>0</v>
      </c>
      <c r="CB86" s="16">
        <f t="shared" si="138"/>
        <v>0</v>
      </c>
      <c r="CC86" s="16">
        <f t="shared" si="138"/>
        <v>0</v>
      </c>
      <c r="CD86" s="16">
        <f t="shared" si="138"/>
        <v>0</v>
      </c>
      <c r="CE86" s="16">
        <f t="shared" si="138"/>
        <v>0</v>
      </c>
      <c r="CF86" s="16">
        <f t="shared" si="138"/>
        <v>0</v>
      </c>
      <c r="CG86" s="16">
        <f t="shared" si="138"/>
        <v>0</v>
      </c>
      <c r="CH86" s="16">
        <f t="shared" si="138"/>
        <v>0</v>
      </c>
      <c r="CI86" s="16">
        <f t="shared" si="138"/>
        <v>0</v>
      </c>
      <c r="CJ86" s="16">
        <f t="shared" si="138"/>
        <v>0</v>
      </c>
      <c r="CK86" s="16">
        <f t="shared" si="138"/>
        <v>0</v>
      </c>
      <c r="CL86" s="16">
        <f t="shared" si="138"/>
        <v>0</v>
      </c>
      <c r="CM86" s="16">
        <f t="shared" si="138"/>
        <v>0</v>
      </c>
      <c r="CN86" s="16">
        <f t="shared" si="138"/>
        <v>0</v>
      </c>
      <c r="CO86" s="16">
        <f t="shared" si="138"/>
        <v>0</v>
      </c>
      <c r="CP86" s="16">
        <f t="shared" si="138"/>
        <v>0</v>
      </c>
      <c r="CQ86" s="71">
        <f t="shared" si="138"/>
        <v>0</v>
      </c>
      <c r="CR86" s="16">
        <f t="shared" si="138"/>
        <v>0</v>
      </c>
      <c r="CS86" s="16">
        <f t="shared" si="138"/>
        <v>0</v>
      </c>
      <c r="CT86" s="16">
        <f aca="true" t="shared" si="139" ref="CT86:DY86">IF(CT55&gt;=7,CT55/CT79*100,0)</f>
        <v>0</v>
      </c>
      <c r="CU86" s="16">
        <f t="shared" si="139"/>
        <v>0</v>
      </c>
      <c r="CV86" s="16">
        <f t="shared" si="139"/>
        <v>0</v>
      </c>
      <c r="CW86" s="16">
        <f t="shared" si="139"/>
        <v>0</v>
      </c>
      <c r="CX86" s="16">
        <f t="shared" si="139"/>
        <v>0</v>
      </c>
      <c r="CY86" s="16">
        <f t="shared" si="139"/>
        <v>0</v>
      </c>
      <c r="CZ86" s="16">
        <f t="shared" si="139"/>
        <v>0</v>
      </c>
      <c r="DA86" s="16">
        <f t="shared" si="139"/>
        <v>0</v>
      </c>
      <c r="DB86" s="16">
        <f t="shared" si="139"/>
        <v>0</v>
      </c>
      <c r="DC86" s="16">
        <f t="shared" si="139"/>
        <v>0</v>
      </c>
      <c r="DD86" s="16">
        <f t="shared" si="139"/>
        <v>0</v>
      </c>
      <c r="DE86" s="16">
        <f t="shared" si="139"/>
        <v>0</v>
      </c>
      <c r="DF86" s="16">
        <f t="shared" si="139"/>
        <v>0</v>
      </c>
      <c r="DG86" s="16">
        <f t="shared" si="139"/>
        <v>0</v>
      </c>
      <c r="DH86" s="16">
        <f t="shared" si="139"/>
        <v>0</v>
      </c>
      <c r="DI86" s="16">
        <f t="shared" si="139"/>
        <v>0</v>
      </c>
      <c r="DJ86" s="16">
        <f t="shared" si="139"/>
        <v>0</v>
      </c>
      <c r="DK86" s="16">
        <f t="shared" si="139"/>
        <v>0</v>
      </c>
      <c r="DL86" s="16">
        <f t="shared" si="139"/>
        <v>0</v>
      </c>
      <c r="DM86" s="16">
        <f t="shared" si="139"/>
        <v>0</v>
      </c>
      <c r="DN86" s="16">
        <f t="shared" si="139"/>
        <v>0</v>
      </c>
      <c r="DO86" s="16">
        <f t="shared" si="139"/>
        <v>0</v>
      </c>
      <c r="DP86" s="16">
        <f t="shared" si="139"/>
        <v>0</v>
      </c>
      <c r="DQ86" s="16">
        <f t="shared" si="139"/>
        <v>0</v>
      </c>
      <c r="DR86" s="16">
        <f t="shared" si="139"/>
        <v>0</v>
      </c>
      <c r="DS86" s="16">
        <f t="shared" si="139"/>
        <v>0</v>
      </c>
      <c r="DT86" s="16">
        <f t="shared" si="139"/>
        <v>0</v>
      </c>
      <c r="DU86" s="16">
        <f t="shared" si="139"/>
        <v>0</v>
      </c>
      <c r="DV86" s="16">
        <f t="shared" si="139"/>
        <v>0</v>
      </c>
      <c r="DW86" s="16">
        <f t="shared" si="139"/>
        <v>0</v>
      </c>
      <c r="DX86" s="16">
        <f t="shared" si="139"/>
        <v>0</v>
      </c>
      <c r="DY86" s="16">
        <f t="shared" si="139"/>
        <v>0</v>
      </c>
      <c r="DZ86" s="16">
        <f aca="true" t="shared" si="140" ref="DZ86:EN86">IF(DZ55&gt;=7,DZ55/DZ79*100,0)</f>
        <v>0</v>
      </c>
      <c r="EA86" s="16">
        <f t="shared" si="140"/>
        <v>0</v>
      </c>
      <c r="EB86" s="16">
        <f t="shared" si="140"/>
        <v>0</v>
      </c>
      <c r="EC86" s="16">
        <f t="shared" si="140"/>
        <v>0</v>
      </c>
      <c r="ED86" s="16">
        <f t="shared" si="140"/>
        <v>0</v>
      </c>
      <c r="EE86" s="16">
        <f t="shared" si="140"/>
        <v>0</v>
      </c>
      <c r="EF86" s="71">
        <f t="shared" si="140"/>
        <v>0</v>
      </c>
      <c r="EG86" s="16">
        <f t="shared" si="140"/>
        <v>0</v>
      </c>
      <c r="EH86" s="16">
        <f t="shared" si="140"/>
        <v>0</v>
      </c>
      <c r="EI86" s="16">
        <f t="shared" si="140"/>
        <v>0</v>
      </c>
      <c r="EJ86" s="16">
        <f t="shared" si="140"/>
        <v>0</v>
      </c>
      <c r="EK86" s="16">
        <f t="shared" si="140"/>
        <v>0</v>
      </c>
      <c r="EL86" s="16">
        <f t="shared" si="140"/>
        <v>0</v>
      </c>
      <c r="EM86" s="16">
        <f t="shared" si="140"/>
        <v>0</v>
      </c>
      <c r="EN86" s="16">
        <f t="shared" si="140"/>
        <v>0</v>
      </c>
    </row>
    <row r="87" spans="1:144" ht="12.75" hidden="1">
      <c r="A87" s="14">
        <f>A17</f>
        <v>12</v>
      </c>
      <c r="B87" s="14" t="str">
        <f>B17</f>
        <v>Other</v>
      </c>
      <c r="X87" s="4">
        <f>IF(X56&gt;=7,X56/X79*100,0)</f>
        <v>0</v>
      </c>
      <c r="Y87" s="4">
        <f>IF(Y56&gt;=7,Y56/Y79*100,0)</f>
        <v>8.789062499999998</v>
      </c>
      <c r="Z87" s="4">
        <f>IF(Z56&gt;=7,Z56/Z79*100,0)</f>
        <v>0</v>
      </c>
      <c r="AA87" s="4">
        <f>IF(AA56&gt;=7,AA56/AA79*100,0)</f>
        <v>0</v>
      </c>
      <c r="AB87" s="4">
        <f aca="true" t="shared" si="141" ref="AB87:AG87">IF(AB56&gt;=7,AB56/AB81*100,0)</f>
        <v>0</v>
      </c>
      <c r="AC87" s="4">
        <f t="shared" si="141"/>
        <v>0</v>
      </c>
      <c r="AD87" s="4">
        <f t="shared" si="141"/>
        <v>0</v>
      </c>
      <c r="AE87" s="4">
        <f t="shared" si="141"/>
        <v>0</v>
      </c>
      <c r="AF87" s="4">
        <f t="shared" si="141"/>
        <v>0</v>
      </c>
      <c r="AG87" s="4">
        <f t="shared" si="141"/>
        <v>0</v>
      </c>
      <c r="AH87" s="1">
        <f aca="true" t="shared" si="142" ref="AH87:AQ87">IF(AH56&gt;=7,AH56/AH79*100,0)</f>
        <v>0</v>
      </c>
      <c r="AI87" s="1">
        <f t="shared" si="142"/>
        <v>0</v>
      </c>
      <c r="AJ87" s="1">
        <f t="shared" si="142"/>
        <v>0</v>
      </c>
      <c r="AK87" s="1">
        <f t="shared" si="142"/>
        <v>0</v>
      </c>
      <c r="AL87" s="1">
        <f t="shared" si="142"/>
        <v>0</v>
      </c>
      <c r="AM87" s="1">
        <f t="shared" si="142"/>
        <v>0</v>
      </c>
      <c r="AN87" s="1">
        <f t="shared" si="142"/>
        <v>0</v>
      </c>
      <c r="AO87" s="1">
        <f t="shared" si="142"/>
        <v>0</v>
      </c>
      <c r="AP87" s="1">
        <f t="shared" si="142"/>
        <v>0</v>
      </c>
      <c r="AQ87" s="1">
        <f t="shared" si="142"/>
        <v>0</v>
      </c>
      <c r="AR87" s="16">
        <f>IF(AR56&gt;=7,AR56/AR79*100,0)</f>
        <v>12.792297111416781</v>
      </c>
      <c r="AS87" s="16">
        <f>IF(AS56&gt;=7,AS56/AS79*100,0)</f>
        <v>0</v>
      </c>
      <c r="AT87" s="16">
        <f>IF(AT56&gt;=7,AT56/AT79*100,0)</f>
        <v>0</v>
      </c>
      <c r="AU87" s="16">
        <f aca="true" t="shared" si="143" ref="AU87:BZ87">IF(AU56&gt;=7,AU56/AU79*100,0)</f>
        <v>0</v>
      </c>
      <c r="AV87" s="16">
        <f t="shared" si="143"/>
        <v>0</v>
      </c>
      <c r="AW87" s="16">
        <f t="shared" si="143"/>
        <v>0</v>
      </c>
      <c r="AX87" s="16">
        <f t="shared" si="143"/>
        <v>0</v>
      </c>
      <c r="AY87" s="16">
        <f t="shared" si="143"/>
        <v>0</v>
      </c>
      <c r="AZ87" s="16">
        <f t="shared" si="143"/>
        <v>0</v>
      </c>
      <c r="BA87" s="16">
        <f t="shared" si="143"/>
        <v>0</v>
      </c>
      <c r="BB87" s="16">
        <f t="shared" si="143"/>
        <v>0</v>
      </c>
      <c r="BC87" s="16">
        <f t="shared" si="143"/>
        <v>0</v>
      </c>
      <c r="BD87" s="16">
        <f t="shared" si="143"/>
        <v>0</v>
      </c>
      <c r="BE87" s="16">
        <f t="shared" si="143"/>
        <v>0</v>
      </c>
      <c r="BF87" s="16">
        <f t="shared" si="143"/>
        <v>0</v>
      </c>
      <c r="BG87" s="16">
        <f t="shared" si="143"/>
        <v>0</v>
      </c>
      <c r="BH87" s="16">
        <f t="shared" si="143"/>
        <v>0</v>
      </c>
      <c r="BI87" s="16">
        <f t="shared" si="143"/>
        <v>0</v>
      </c>
      <c r="BJ87" s="16">
        <f t="shared" si="143"/>
        <v>0</v>
      </c>
      <c r="BK87" s="16">
        <f t="shared" si="143"/>
        <v>0</v>
      </c>
      <c r="BL87" s="16">
        <f t="shared" si="143"/>
        <v>0</v>
      </c>
      <c r="BM87" s="16">
        <f t="shared" si="143"/>
        <v>0</v>
      </c>
      <c r="BN87" s="16">
        <f t="shared" si="143"/>
        <v>0</v>
      </c>
      <c r="BO87" s="16">
        <f t="shared" si="143"/>
        <v>0</v>
      </c>
      <c r="BP87" s="16">
        <f t="shared" si="143"/>
        <v>0</v>
      </c>
      <c r="BQ87" s="16">
        <f t="shared" si="143"/>
        <v>0</v>
      </c>
      <c r="BR87" s="16">
        <f t="shared" si="143"/>
        <v>0</v>
      </c>
      <c r="BS87" s="16">
        <f t="shared" si="143"/>
        <v>0</v>
      </c>
      <c r="BT87" s="16">
        <f t="shared" si="143"/>
        <v>0</v>
      </c>
      <c r="BU87" s="16">
        <f t="shared" si="143"/>
        <v>0</v>
      </c>
      <c r="BV87" s="16">
        <f t="shared" si="143"/>
        <v>0</v>
      </c>
      <c r="BW87" s="16">
        <f t="shared" si="143"/>
        <v>0</v>
      </c>
      <c r="BX87" s="16">
        <f t="shared" si="143"/>
        <v>0</v>
      </c>
      <c r="BY87" s="16">
        <f t="shared" si="143"/>
        <v>0</v>
      </c>
      <c r="BZ87" s="16">
        <f t="shared" si="143"/>
        <v>0</v>
      </c>
      <c r="CA87" s="16">
        <f aca="true" t="shared" si="144" ref="CA87:DF87">IF(CA56&gt;=7,CA56/CA79*100,0)</f>
        <v>0</v>
      </c>
      <c r="CB87" s="16">
        <f t="shared" si="144"/>
        <v>0</v>
      </c>
      <c r="CC87" s="16">
        <f t="shared" si="144"/>
        <v>0</v>
      </c>
      <c r="CD87" s="16">
        <f t="shared" si="144"/>
        <v>0</v>
      </c>
      <c r="CE87" s="16">
        <f t="shared" si="144"/>
        <v>0</v>
      </c>
      <c r="CF87" s="16">
        <f t="shared" si="144"/>
        <v>0</v>
      </c>
      <c r="CG87" s="16">
        <f t="shared" si="144"/>
        <v>0</v>
      </c>
      <c r="CH87" s="16">
        <f t="shared" si="144"/>
        <v>0</v>
      </c>
      <c r="CI87" s="16">
        <f t="shared" si="144"/>
        <v>0</v>
      </c>
      <c r="CJ87" s="16">
        <f t="shared" si="144"/>
        <v>0</v>
      </c>
      <c r="CK87" s="16">
        <f t="shared" si="144"/>
        <v>0</v>
      </c>
      <c r="CL87" s="16">
        <f t="shared" si="144"/>
        <v>0</v>
      </c>
      <c r="CM87" s="16">
        <f t="shared" si="144"/>
        <v>0</v>
      </c>
      <c r="CN87" s="16">
        <f t="shared" si="144"/>
        <v>0</v>
      </c>
      <c r="CO87" s="16">
        <f t="shared" si="144"/>
        <v>0</v>
      </c>
      <c r="CP87" s="16">
        <f t="shared" si="144"/>
        <v>0</v>
      </c>
      <c r="CQ87" s="71">
        <f t="shared" si="144"/>
        <v>0</v>
      </c>
      <c r="CR87" s="16">
        <f t="shared" si="144"/>
        <v>0</v>
      </c>
      <c r="CS87" s="16">
        <f t="shared" si="144"/>
        <v>0</v>
      </c>
      <c r="CT87" s="16">
        <f t="shared" si="144"/>
        <v>0</v>
      </c>
      <c r="CU87" s="16">
        <f t="shared" si="144"/>
        <v>0</v>
      </c>
      <c r="CV87" s="16">
        <f t="shared" si="144"/>
        <v>0</v>
      </c>
      <c r="CW87" s="16">
        <f t="shared" si="144"/>
        <v>0</v>
      </c>
      <c r="CX87" s="16">
        <f t="shared" si="144"/>
        <v>13.698630136986301</v>
      </c>
      <c r="CY87" s="16">
        <f t="shared" si="144"/>
        <v>0</v>
      </c>
      <c r="CZ87" s="16">
        <f t="shared" si="144"/>
        <v>0</v>
      </c>
      <c r="DA87" s="16">
        <f t="shared" si="144"/>
        <v>0</v>
      </c>
      <c r="DB87" s="16">
        <f t="shared" si="144"/>
        <v>0</v>
      </c>
      <c r="DC87" s="16">
        <f t="shared" si="144"/>
        <v>15.121951219512198</v>
      </c>
      <c r="DD87" s="16">
        <f t="shared" si="144"/>
        <v>0</v>
      </c>
      <c r="DE87" s="16">
        <f t="shared" si="144"/>
        <v>0</v>
      </c>
      <c r="DF87" s="16">
        <f t="shared" si="144"/>
        <v>0</v>
      </c>
      <c r="DG87" s="16">
        <f aca="true" t="shared" si="145" ref="DG87:EN87">IF(DG56&gt;=7,DG56/DG79*100,0)</f>
        <v>0</v>
      </c>
      <c r="DH87" s="16">
        <f t="shared" si="145"/>
        <v>0</v>
      </c>
      <c r="DI87" s="16">
        <f t="shared" si="145"/>
        <v>0</v>
      </c>
      <c r="DJ87" s="16">
        <f t="shared" si="145"/>
        <v>0</v>
      </c>
      <c r="DK87" s="16">
        <f t="shared" si="145"/>
        <v>0</v>
      </c>
      <c r="DL87" s="16">
        <f t="shared" si="145"/>
        <v>0</v>
      </c>
      <c r="DM87" s="16">
        <f t="shared" si="145"/>
        <v>0</v>
      </c>
      <c r="DN87" s="16">
        <f t="shared" si="145"/>
        <v>0</v>
      </c>
      <c r="DO87" s="16">
        <f t="shared" si="145"/>
        <v>0</v>
      </c>
      <c r="DP87" s="16">
        <f t="shared" si="145"/>
        <v>0</v>
      </c>
      <c r="DQ87" s="16">
        <f t="shared" si="145"/>
        <v>0</v>
      </c>
      <c r="DR87" s="16">
        <f t="shared" si="145"/>
        <v>0</v>
      </c>
      <c r="DS87" s="16">
        <f t="shared" si="145"/>
        <v>0</v>
      </c>
      <c r="DT87" s="16">
        <f t="shared" si="145"/>
        <v>0</v>
      </c>
      <c r="DU87" s="16">
        <f t="shared" si="145"/>
        <v>0</v>
      </c>
      <c r="DV87" s="16">
        <f t="shared" si="145"/>
        <v>0</v>
      </c>
      <c r="DW87" s="16">
        <f t="shared" si="145"/>
        <v>0</v>
      </c>
      <c r="DX87" s="16">
        <f t="shared" si="145"/>
        <v>0</v>
      </c>
      <c r="DY87" s="16">
        <f t="shared" si="145"/>
        <v>0</v>
      </c>
      <c r="DZ87" s="16">
        <f t="shared" si="145"/>
        <v>0</v>
      </c>
      <c r="EA87" s="16">
        <f t="shared" si="145"/>
        <v>0</v>
      </c>
      <c r="EB87" s="16">
        <f t="shared" si="145"/>
        <v>22.123893805309734</v>
      </c>
      <c r="EC87" s="16">
        <f t="shared" si="145"/>
        <v>0</v>
      </c>
      <c r="ED87" s="16">
        <f t="shared" si="145"/>
        <v>0</v>
      </c>
      <c r="EE87" s="16">
        <f t="shared" si="145"/>
        <v>0</v>
      </c>
      <c r="EF87" s="71">
        <f t="shared" si="145"/>
        <v>11.956521739130435</v>
      </c>
      <c r="EG87" s="16">
        <f t="shared" si="145"/>
        <v>17.77777777777778</v>
      </c>
      <c r="EH87" s="16">
        <f t="shared" si="145"/>
        <v>16.279069767441857</v>
      </c>
      <c r="EI87" s="16">
        <f t="shared" si="145"/>
        <v>15.384615384615385</v>
      </c>
      <c r="EJ87" s="16">
        <f t="shared" si="145"/>
        <v>0</v>
      </c>
      <c r="EK87" s="16">
        <f t="shared" si="145"/>
        <v>0</v>
      </c>
      <c r="EL87" s="16">
        <f t="shared" si="145"/>
        <v>0</v>
      </c>
      <c r="EM87" s="16">
        <f t="shared" si="145"/>
        <v>0</v>
      </c>
      <c r="EN87" s="16">
        <f t="shared" si="145"/>
        <v>0</v>
      </c>
    </row>
    <row r="88" spans="1:144" ht="12.75" hidden="1">
      <c r="A88" s="14">
        <f aca="true" t="shared" si="146" ref="A88:B103">A20</f>
        <v>18</v>
      </c>
      <c r="B88" s="14" t="str">
        <f t="shared" si="146"/>
        <v>Democratic Party of Russia (Bogdanov)</v>
      </c>
      <c r="X88" s="4">
        <f>IF(X57&gt;=7,X57/X79*100,0)</f>
        <v>0</v>
      </c>
      <c r="Y88" s="4">
        <f>IF(Y57&gt;=7,Y57/Y79*100,0)</f>
        <v>0</v>
      </c>
      <c r="Z88" s="4">
        <f>IF(Z57&gt;=7,Z57/Z79*100,0)</f>
        <v>0</v>
      </c>
      <c r="AA88" s="4">
        <f>IF(AA57&gt;=7,AA57/AA79*100,0)</f>
        <v>0</v>
      </c>
      <c r="AB88" s="4">
        <f aca="true" t="shared" si="147" ref="AB88:AG88">IF(AB57&gt;=7,AB57/AB82*100,0)</f>
        <v>0</v>
      </c>
      <c r="AC88" s="4">
        <f t="shared" si="147"/>
        <v>0</v>
      </c>
      <c r="AD88" s="4">
        <f t="shared" si="147"/>
        <v>0</v>
      </c>
      <c r="AE88" s="4">
        <f t="shared" si="147"/>
        <v>0</v>
      </c>
      <c r="AF88" s="4">
        <f t="shared" si="147"/>
        <v>0</v>
      </c>
      <c r="AG88" s="4">
        <f t="shared" si="147"/>
        <v>0</v>
      </c>
      <c r="AH88" s="1">
        <f aca="true" t="shared" si="148" ref="AH88:AQ88">IF(AH57&gt;=7,AH57/AH79*100,0)</f>
        <v>0</v>
      </c>
      <c r="AI88" s="1">
        <f t="shared" si="148"/>
        <v>0</v>
      </c>
      <c r="AJ88" s="1">
        <f t="shared" si="148"/>
        <v>0</v>
      </c>
      <c r="AK88" s="1">
        <f t="shared" si="148"/>
        <v>0</v>
      </c>
      <c r="AL88" s="1">
        <f t="shared" si="148"/>
        <v>0</v>
      </c>
      <c r="AM88" s="1">
        <f t="shared" si="148"/>
        <v>0</v>
      </c>
      <c r="AN88" s="1">
        <f t="shared" si="148"/>
        <v>0</v>
      </c>
      <c r="AO88" s="1">
        <f t="shared" si="148"/>
        <v>0</v>
      </c>
      <c r="AP88" s="1">
        <f t="shared" si="148"/>
        <v>0</v>
      </c>
      <c r="AQ88" s="1">
        <f t="shared" si="148"/>
        <v>0</v>
      </c>
      <c r="AR88" s="1">
        <f>IF(AR57&gt;=7,AR57/AR79*100,0)</f>
        <v>0</v>
      </c>
      <c r="AS88" s="16">
        <f>IF(AS57&gt;=7,AS57/AS79*100,0)</f>
        <v>0</v>
      </c>
      <c r="AT88" s="16">
        <f>IF(AT57&gt;=7,AT57/AT79*100,0)</f>
        <v>0</v>
      </c>
      <c r="AU88" s="16">
        <f aca="true" t="shared" si="149" ref="AU88:BZ88">IF(AU57&gt;=7,AU57/AU79*100,0)</f>
        <v>0</v>
      </c>
      <c r="AV88" s="16">
        <f t="shared" si="149"/>
        <v>0</v>
      </c>
      <c r="AW88" s="16">
        <f t="shared" si="149"/>
        <v>0</v>
      </c>
      <c r="AX88" s="16">
        <f t="shared" si="149"/>
        <v>0</v>
      </c>
      <c r="AY88" s="16">
        <f t="shared" si="149"/>
        <v>0</v>
      </c>
      <c r="AZ88" s="16">
        <f t="shared" si="149"/>
        <v>0</v>
      </c>
      <c r="BA88" s="16">
        <f t="shared" si="149"/>
        <v>0</v>
      </c>
      <c r="BB88" s="16">
        <f t="shared" si="149"/>
        <v>0</v>
      </c>
      <c r="BC88" s="16">
        <f t="shared" si="149"/>
        <v>0</v>
      </c>
      <c r="BD88" s="16">
        <f t="shared" si="149"/>
        <v>0</v>
      </c>
      <c r="BE88" s="16">
        <f t="shared" si="149"/>
        <v>0</v>
      </c>
      <c r="BF88" s="16">
        <f t="shared" si="149"/>
        <v>0</v>
      </c>
      <c r="BG88" s="16">
        <f t="shared" si="149"/>
        <v>0</v>
      </c>
      <c r="BH88" s="16">
        <f t="shared" si="149"/>
        <v>0</v>
      </c>
      <c r="BI88" s="16">
        <f t="shared" si="149"/>
        <v>0</v>
      </c>
      <c r="BJ88" s="16">
        <f t="shared" si="149"/>
        <v>0</v>
      </c>
      <c r="BK88" s="16">
        <f t="shared" si="149"/>
        <v>0</v>
      </c>
      <c r="BL88" s="16">
        <f t="shared" si="149"/>
        <v>0</v>
      </c>
      <c r="BM88" s="16">
        <f t="shared" si="149"/>
        <v>0</v>
      </c>
      <c r="BN88" s="16">
        <f t="shared" si="149"/>
        <v>0</v>
      </c>
      <c r="BO88" s="16">
        <f t="shared" si="149"/>
        <v>0</v>
      </c>
      <c r="BP88" s="16">
        <f t="shared" si="149"/>
        <v>0</v>
      </c>
      <c r="BQ88" s="16">
        <f t="shared" si="149"/>
        <v>0</v>
      </c>
      <c r="BR88" s="16">
        <f t="shared" si="149"/>
        <v>0</v>
      </c>
      <c r="BS88" s="16">
        <f t="shared" si="149"/>
        <v>0</v>
      </c>
      <c r="BT88" s="16">
        <f t="shared" si="149"/>
        <v>0</v>
      </c>
      <c r="BU88" s="16">
        <f t="shared" si="149"/>
        <v>0</v>
      </c>
      <c r="BV88" s="16">
        <f t="shared" si="149"/>
        <v>0</v>
      </c>
      <c r="BW88" s="16">
        <f t="shared" si="149"/>
        <v>0</v>
      </c>
      <c r="BX88" s="16">
        <f t="shared" si="149"/>
        <v>0</v>
      </c>
      <c r="BY88" s="16">
        <f t="shared" si="149"/>
        <v>0</v>
      </c>
      <c r="BZ88" s="16">
        <f t="shared" si="149"/>
        <v>0</v>
      </c>
      <c r="CA88" s="16">
        <f aca="true" t="shared" si="150" ref="CA88:DF88">IF(CA57&gt;=7,CA57/CA79*100,0)</f>
        <v>0</v>
      </c>
      <c r="CB88" s="16">
        <f t="shared" si="150"/>
        <v>0</v>
      </c>
      <c r="CC88" s="16">
        <f t="shared" si="150"/>
        <v>0</v>
      </c>
      <c r="CD88" s="16">
        <f t="shared" si="150"/>
        <v>0</v>
      </c>
      <c r="CE88" s="16">
        <f t="shared" si="150"/>
        <v>0</v>
      </c>
      <c r="CF88" s="16">
        <f t="shared" si="150"/>
        <v>0</v>
      </c>
      <c r="CG88" s="16">
        <f t="shared" si="150"/>
        <v>0</v>
      </c>
      <c r="CH88" s="16">
        <f t="shared" si="150"/>
        <v>0</v>
      </c>
      <c r="CI88" s="16">
        <f t="shared" si="150"/>
        <v>0</v>
      </c>
      <c r="CJ88" s="16">
        <f t="shared" si="150"/>
        <v>0</v>
      </c>
      <c r="CK88" s="16">
        <f t="shared" si="150"/>
        <v>0</v>
      </c>
      <c r="CL88" s="16">
        <f t="shared" si="150"/>
        <v>0</v>
      </c>
      <c r="CM88" s="16">
        <f t="shared" si="150"/>
        <v>0</v>
      </c>
      <c r="CN88" s="16">
        <f t="shared" si="150"/>
        <v>0</v>
      </c>
      <c r="CO88" s="16">
        <f t="shared" si="150"/>
        <v>0</v>
      </c>
      <c r="CP88" s="16">
        <f t="shared" si="150"/>
        <v>0</v>
      </c>
      <c r="CQ88" s="71">
        <f t="shared" si="150"/>
        <v>0</v>
      </c>
      <c r="CR88" s="16">
        <f t="shared" si="150"/>
        <v>0</v>
      </c>
      <c r="CS88" s="16">
        <f t="shared" si="150"/>
        <v>0</v>
      </c>
      <c r="CT88" s="16">
        <f t="shared" si="150"/>
        <v>0</v>
      </c>
      <c r="CU88" s="16">
        <f t="shared" si="150"/>
        <v>0</v>
      </c>
      <c r="CV88" s="16">
        <f t="shared" si="150"/>
        <v>0</v>
      </c>
      <c r="CW88" s="16">
        <f t="shared" si="150"/>
        <v>0</v>
      </c>
      <c r="CX88" s="16">
        <f t="shared" si="150"/>
        <v>0</v>
      </c>
      <c r="CY88" s="16">
        <f t="shared" si="150"/>
        <v>0</v>
      </c>
      <c r="CZ88" s="16">
        <f t="shared" si="150"/>
        <v>0</v>
      </c>
      <c r="DA88" s="16">
        <f t="shared" si="150"/>
        <v>0</v>
      </c>
      <c r="DB88" s="16">
        <f t="shared" si="150"/>
        <v>0</v>
      </c>
      <c r="DC88" s="16">
        <f t="shared" si="150"/>
        <v>0</v>
      </c>
      <c r="DD88" s="16">
        <f t="shared" si="150"/>
        <v>0</v>
      </c>
      <c r="DE88" s="16">
        <f t="shared" si="150"/>
        <v>0</v>
      </c>
      <c r="DF88" s="16">
        <f t="shared" si="150"/>
        <v>0</v>
      </c>
      <c r="DG88" s="16">
        <f aca="true" t="shared" si="151" ref="DG88:EN88">IF(DG57&gt;=7,DG57/DG79*100,0)</f>
        <v>0</v>
      </c>
      <c r="DH88" s="16">
        <f t="shared" si="151"/>
        <v>0</v>
      </c>
      <c r="DI88" s="16">
        <f t="shared" si="151"/>
        <v>0</v>
      </c>
      <c r="DJ88" s="16">
        <f t="shared" si="151"/>
        <v>0</v>
      </c>
      <c r="DK88" s="16">
        <f t="shared" si="151"/>
        <v>0</v>
      </c>
      <c r="DL88" s="16">
        <f t="shared" si="151"/>
        <v>0</v>
      </c>
      <c r="DM88" s="16">
        <f t="shared" si="151"/>
        <v>0</v>
      </c>
      <c r="DN88" s="16">
        <f t="shared" si="151"/>
        <v>0</v>
      </c>
      <c r="DO88" s="16">
        <f t="shared" si="151"/>
        <v>0</v>
      </c>
      <c r="DP88" s="16">
        <f t="shared" si="151"/>
        <v>0</v>
      </c>
      <c r="DQ88" s="16">
        <f t="shared" si="151"/>
        <v>0</v>
      </c>
      <c r="DR88" s="16">
        <f t="shared" si="151"/>
        <v>0</v>
      </c>
      <c r="DS88" s="16">
        <f t="shared" si="151"/>
        <v>0</v>
      </c>
      <c r="DT88" s="16">
        <f t="shared" si="151"/>
        <v>0</v>
      </c>
      <c r="DU88" s="16">
        <f t="shared" si="151"/>
        <v>0</v>
      </c>
      <c r="DV88" s="16">
        <f t="shared" si="151"/>
        <v>0</v>
      </c>
      <c r="DW88" s="16">
        <f t="shared" si="151"/>
        <v>0</v>
      </c>
      <c r="DX88" s="16">
        <f t="shared" si="151"/>
        <v>0</v>
      </c>
      <c r="DY88" s="16">
        <f t="shared" si="151"/>
        <v>0</v>
      </c>
      <c r="DZ88" s="16">
        <f t="shared" si="151"/>
        <v>0</v>
      </c>
      <c r="EA88" s="16">
        <f t="shared" si="151"/>
        <v>0</v>
      </c>
      <c r="EB88" s="16">
        <f t="shared" si="151"/>
        <v>0</v>
      </c>
      <c r="EC88" s="16">
        <f t="shared" si="151"/>
        <v>0</v>
      </c>
      <c r="ED88" s="16">
        <f t="shared" si="151"/>
        <v>0</v>
      </c>
      <c r="EE88" s="16">
        <f t="shared" si="151"/>
        <v>0</v>
      </c>
      <c r="EF88" s="71">
        <f t="shared" si="151"/>
        <v>0</v>
      </c>
      <c r="EG88" s="16">
        <f t="shared" si="151"/>
        <v>0</v>
      </c>
      <c r="EH88" s="16">
        <f t="shared" si="151"/>
        <v>0</v>
      </c>
      <c r="EI88" s="16">
        <f t="shared" si="151"/>
        <v>0</v>
      </c>
      <c r="EJ88" s="16">
        <f t="shared" si="151"/>
        <v>0</v>
      </c>
      <c r="EK88" s="16">
        <f t="shared" si="151"/>
        <v>0</v>
      </c>
      <c r="EL88" s="16">
        <f t="shared" si="151"/>
        <v>0</v>
      </c>
      <c r="EM88" s="16">
        <f t="shared" si="151"/>
        <v>0</v>
      </c>
      <c r="EN88" s="16">
        <f t="shared" si="151"/>
        <v>0</v>
      </c>
    </row>
    <row r="89" spans="1:144" ht="12.75" hidden="1">
      <c r="A89" s="14">
        <f t="shared" si="146"/>
        <v>19</v>
      </c>
      <c r="B89" s="14" t="str">
        <f t="shared" si="146"/>
        <v>Free Russia (Ryavkin)</v>
      </c>
      <c r="X89" s="4">
        <f>IF(X58&gt;=7,X58/X79*100,0)</f>
        <v>0</v>
      </c>
      <c r="Y89" s="4">
        <f>IF(Y58&gt;=7,Y58/Y79*100,0)</f>
        <v>0</v>
      </c>
      <c r="Z89" s="4">
        <f>IF(Z58&gt;=7,Z58/Z79*100,0)</f>
        <v>0</v>
      </c>
      <c r="AA89" s="4">
        <f>IF(AA58&gt;=7,AA58/AA79*100,0)</f>
        <v>0</v>
      </c>
      <c r="AB89" s="4">
        <f aca="true" t="shared" si="152" ref="AB89:AG89">IF(AB58&gt;=7,AB58/AB83*100,0)</f>
        <v>0</v>
      </c>
      <c r="AC89" s="4">
        <f t="shared" si="152"/>
        <v>0</v>
      </c>
      <c r="AD89" s="4">
        <f t="shared" si="152"/>
        <v>0</v>
      </c>
      <c r="AE89" s="4">
        <f t="shared" si="152"/>
        <v>0</v>
      </c>
      <c r="AF89" s="4">
        <f t="shared" si="152"/>
        <v>0</v>
      </c>
      <c r="AG89" s="4">
        <f t="shared" si="152"/>
        <v>0</v>
      </c>
      <c r="AH89" s="1">
        <f>IF(AH58&gt;=7,AH58/#REF!*100,0)</f>
        <v>0</v>
      </c>
      <c r="AI89" s="1">
        <f>IF(AI58&gt;=7,AI58/#REF!*100,0)</f>
        <v>0</v>
      </c>
      <c r="AJ89" s="1">
        <f>IF(AJ58&gt;=7,AJ58/#REF!*100,0)</f>
        <v>0</v>
      </c>
      <c r="AK89" s="1">
        <f>IF(AK58&gt;=7,AK58/#REF!*100,0)</f>
        <v>0</v>
      </c>
      <c r="AL89" s="1">
        <f>IF(AL58&gt;=7,AL58/#REF!*100,0)</f>
        <v>0</v>
      </c>
      <c r="AM89" s="1">
        <f>IF(AM58&gt;=7,AM58/#REF!*100,0)</f>
        <v>0</v>
      </c>
      <c r="AN89" s="1">
        <f>IF(AN58&gt;=7,AN58/#REF!*100,0)</f>
        <v>0</v>
      </c>
      <c r="AO89" s="1">
        <f>IF(AO58&gt;=7,AO58/#REF!*100,0)</f>
        <v>0</v>
      </c>
      <c r="AP89" s="1">
        <f>IF(AP58&gt;=7,AP58/#REF!*100,0)</f>
        <v>0</v>
      </c>
      <c r="AQ89" s="1">
        <f>IF(AQ58&gt;=7,AQ58/#REF!*100,0)</f>
        <v>0</v>
      </c>
      <c r="AR89" s="1">
        <f>IF(AR58&gt;=7,AR58/#REF!*100,0)</f>
        <v>0</v>
      </c>
      <c r="AS89" s="16">
        <f>IF(AS58&gt;=7,AS58/#REF!*100,0)</f>
        <v>0</v>
      </c>
      <c r="AT89" s="16">
        <f>IF(AT58&gt;=7,AT58/#REF!*100,0)</f>
        <v>0</v>
      </c>
      <c r="AU89" s="16">
        <f>IF(AU58&gt;=7,AU58/#REF!*100,0)</f>
        <v>0</v>
      </c>
      <c r="AV89" s="16">
        <f>IF(AV58&gt;=7,AV58/#REF!*100,0)</f>
        <v>0</v>
      </c>
      <c r="AW89" s="16">
        <f>IF(AW58&gt;=7,AW58/#REF!*100,0)</f>
        <v>0</v>
      </c>
      <c r="AX89" s="16">
        <f>IF(AX58&gt;=7,AX58/#REF!*100,0)</f>
        <v>0</v>
      </c>
      <c r="AY89" s="16">
        <f>IF(AY58&gt;=7,AY58/#REF!*100,0)</f>
        <v>0</v>
      </c>
      <c r="AZ89" s="16">
        <f>IF(AZ58&gt;=7,AZ58/#REF!*100,0)</f>
        <v>0</v>
      </c>
      <c r="BA89" s="16">
        <f>IF(BA58&gt;=7,BA58/#REF!*100,0)</f>
        <v>0</v>
      </c>
      <c r="BB89" s="16">
        <f>IF(BB58&gt;=7,BB58/#REF!*100,0)</f>
        <v>0</v>
      </c>
      <c r="BC89" s="16">
        <f>IF(BC58&gt;=7,BC58/#REF!*100,0)</f>
        <v>0</v>
      </c>
      <c r="BD89" s="16">
        <f>IF(BD58&gt;=7,BD58/#REF!*100,0)</f>
        <v>0</v>
      </c>
      <c r="BE89" s="16">
        <f>IF(BE58&gt;=7,BE58/#REF!*100,0)</f>
        <v>0</v>
      </c>
      <c r="BF89" s="16">
        <f>IF(BF58&gt;=7,BF58/#REF!*100,0)</f>
        <v>0</v>
      </c>
      <c r="BG89" s="16">
        <f>IF(BG58&gt;=7,BG58/#REF!*100,0)</f>
        <v>0</v>
      </c>
      <c r="BH89" s="16">
        <f>IF(BH58&gt;=7,BH58/#REF!*100,0)</f>
        <v>0</v>
      </c>
      <c r="BI89" s="16">
        <f>IF(BI58&gt;=7,BI58/#REF!*100,0)</f>
        <v>0</v>
      </c>
      <c r="BJ89" s="16">
        <f>IF(BJ58&gt;=7,BJ58/#REF!*100,0)</f>
        <v>0</v>
      </c>
      <c r="BK89" s="16">
        <f>IF(BK58&gt;=7,BK58/#REF!*100,0)</f>
        <v>0</v>
      </c>
      <c r="BL89" s="16">
        <f>IF(BL58&gt;=7,BL58/#REF!*100,0)</f>
        <v>0</v>
      </c>
      <c r="BM89" s="16">
        <f>IF(BM58&gt;=7,BM58/#REF!*100,0)</f>
        <v>0</v>
      </c>
      <c r="BN89" s="16">
        <f>IF(BN58&gt;=7,BN58/#REF!*100,0)</f>
        <v>0</v>
      </c>
      <c r="BO89" s="16">
        <f>IF(BO58&gt;=7,BO58/#REF!*100,0)</f>
        <v>0</v>
      </c>
      <c r="BP89" s="16">
        <f>IF(BP58&gt;=7,BP58/#REF!*100,0)</f>
        <v>0</v>
      </c>
      <c r="BQ89" s="16">
        <f>IF(BQ58&gt;=7,BQ58/#REF!*100,0)</f>
        <v>0</v>
      </c>
      <c r="BR89" s="16">
        <f>IF(BR58&gt;=7,BR58/#REF!*100,0)</f>
        <v>0</v>
      </c>
      <c r="BS89" s="16">
        <f>IF(BS58&gt;=7,BS58/#REF!*100,0)</f>
        <v>0</v>
      </c>
      <c r="BT89" s="16">
        <f>IF(BT58&gt;=7,BT58/#REF!*100,0)</f>
        <v>0</v>
      </c>
      <c r="BU89" s="16">
        <f>IF(BU58&gt;=7,BU58/#REF!*100,0)</f>
        <v>0</v>
      </c>
      <c r="BV89" s="16">
        <f>IF(BV58&gt;=7,BV58/#REF!*100,0)</f>
        <v>0</v>
      </c>
      <c r="BW89" s="16">
        <f>IF(BW58&gt;=7,BW58/#REF!*100,0)</f>
        <v>0</v>
      </c>
      <c r="BX89" s="16">
        <f>IF(BX58&gt;=7,BX58/#REF!*100,0)</f>
        <v>0</v>
      </c>
      <c r="BY89" s="16">
        <f>IF(BY58&gt;=7,BY58/#REF!*100,0)</f>
        <v>0</v>
      </c>
      <c r="BZ89" s="16">
        <f>IF(BZ58&gt;=7,BZ58/#REF!*100,0)</f>
        <v>0</v>
      </c>
      <c r="CA89" s="16">
        <f>IF(CA58&gt;=7,CA58/#REF!*100,0)</f>
        <v>0</v>
      </c>
      <c r="CB89" s="16">
        <f>IF(CB58&gt;=7,CB58/#REF!*100,0)</f>
        <v>0</v>
      </c>
      <c r="CC89" s="16">
        <f>IF(CC58&gt;=7,CC58/#REF!*100,0)</f>
        <v>0</v>
      </c>
      <c r="CD89" s="16">
        <f>IF(CD58&gt;=7,CD58/#REF!*100,0)</f>
        <v>0</v>
      </c>
      <c r="CE89" s="16">
        <f>IF(CE58&gt;=7,CE58/#REF!*100,0)</f>
        <v>0</v>
      </c>
      <c r="CF89" s="16">
        <f>IF(CF58&gt;=7,CF58/CF79*100,0)</f>
        <v>0</v>
      </c>
      <c r="CG89" s="16">
        <f>IF(CG58&gt;=7,CG58/#REF!*100,0)</f>
        <v>0</v>
      </c>
      <c r="CH89" s="16">
        <f>IF(CH58&gt;=7,CH58/#REF!*100,0)</f>
        <v>0</v>
      </c>
      <c r="CI89" s="16">
        <f>IF(CI58&gt;=7,CI58/#REF!*100,0)</f>
        <v>0</v>
      </c>
      <c r="CJ89" s="16">
        <f>IF(CJ58&gt;=7,CJ58/#REF!*100,0)</f>
        <v>0</v>
      </c>
      <c r="CK89" s="16">
        <f>IF(CK58&gt;=7,CK58/CK79*100,0)</f>
        <v>0</v>
      </c>
      <c r="CL89" s="16">
        <f>IF(CL58&gt;=7,CL58/#REF!*100,0)</f>
        <v>0</v>
      </c>
      <c r="CM89" s="16">
        <f>IF(CM58&gt;=7,CM58/#REF!*100,0)</f>
        <v>0</v>
      </c>
      <c r="CN89" s="16">
        <f>IF(CN58&gt;=7,CN58/#REF!*100,0)</f>
        <v>0</v>
      </c>
      <c r="CO89" s="16">
        <f>IF(CO58&gt;=7,CO58/#REF!*100,0)</f>
        <v>0</v>
      </c>
      <c r="CP89" s="16">
        <f>IF(CP58&gt;=7,CP58/#REF!*100,0)</f>
        <v>0</v>
      </c>
      <c r="CQ89" s="71">
        <f>IF(CQ58&gt;=7,CQ58/#REF!*100,0)</f>
        <v>0</v>
      </c>
      <c r="CR89" s="16">
        <f>IF(CR58&gt;=7,CR58/#REF!*100,0)</f>
        <v>0</v>
      </c>
      <c r="CS89" s="16">
        <f>IF(CS58&gt;=7,CS58/#REF!*100,0)</f>
        <v>0</v>
      </c>
      <c r="CT89" s="16">
        <f>IF(CT58&gt;=7,CT58/#REF!*100,0)</f>
        <v>0</v>
      </c>
      <c r="CU89" s="16">
        <f>IF(CU58&gt;=7,CU58/#REF!*100,0)</f>
        <v>0</v>
      </c>
      <c r="CV89" s="16">
        <f>IF(CV58&gt;=7,CV58/#REF!*100,0)</f>
        <v>0</v>
      </c>
      <c r="CW89" s="16">
        <f>IF(CW58&gt;=7,CW58/#REF!*100,0)</f>
        <v>0</v>
      </c>
      <c r="CX89" s="16">
        <f>IF(CX58&gt;=7,CX58/CX79*100,0)</f>
        <v>0</v>
      </c>
      <c r="CY89" s="16">
        <f>IF(CY58&gt;=7,CY58/#REF!*100,0)</f>
        <v>0</v>
      </c>
      <c r="CZ89" s="16">
        <f>IF(CZ58&gt;=7,CZ58/#REF!*100,0)</f>
        <v>0</v>
      </c>
      <c r="DA89" s="16">
        <f>IF(DA58&gt;=7,DA58/#REF!*100,0)</f>
        <v>0</v>
      </c>
      <c r="DB89" s="16">
        <f>IF(DB58&gt;=7,DB58/#REF!*100,0)</f>
        <v>0</v>
      </c>
      <c r="DC89" s="16">
        <f>IF(DC58&gt;=7,DC58/DC79*100,0)</f>
        <v>0</v>
      </c>
      <c r="DD89" s="16">
        <f>IF(DD58&gt;=7,DD58/#REF!*100,0)</f>
        <v>0</v>
      </c>
      <c r="DE89" s="16">
        <f>IF(DE58&gt;=7,DE58/#REF!*100,0)</f>
        <v>0</v>
      </c>
      <c r="DF89" s="16">
        <f>IF(DF58&gt;=7,DF58/#REF!*100,0)</f>
        <v>0</v>
      </c>
      <c r="DG89" s="16">
        <f>IF(DG58&gt;=7,DG58/#REF!*100,0)</f>
        <v>0</v>
      </c>
      <c r="DH89" s="16">
        <f>IF(DH58&gt;=7,DH58/#REF!*100,0)</f>
        <v>0</v>
      </c>
      <c r="DI89" s="16">
        <f>IF(DI58&gt;=7,DI58/#REF!*100,0)</f>
        <v>0</v>
      </c>
      <c r="DJ89" s="16">
        <f>IF(DJ58&gt;=7,DJ58/#REF!*100,0)</f>
        <v>0</v>
      </c>
      <c r="DK89" s="16">
        <f>IF(DK58&gt;=7,DK58/#REF!*100,0)</f>
        <v>0</v>
      </c>
      <c r="DL89" s="16">
        <f>IF(DL58&gt;=7,DL58/#REF!*100,0)</f>
        <v>0</v>
      </c>
      <c r="DM89" s="16">
        <f>IF(DM58&gt;=7,DM58/#REF!*100,0)</f>
        <v>0</v>
      </c>
      <c r="DN89" s="16">
        <f>IF(DN58&gt;=7,DN58/#REF!*100,0)</f>
        <v>0</v>
      </c>
      <c r="DO89" s="16">
        <f>IF(DO58&gt;=7,DO58/#REF!*100,0)</f>
        <v>0</v>
      </c>
      <c r="DP89" s="16">
        <f>IF(DP58&gt;=7,DP58/#REF!*100,0)</f>
        <v>0</v>
      </c>
      <c r="DQ89" s="16">
        <f>IF(DQ58&gt;=7,DQ58/#REF!*100,0)</f>
        <v>0</v>
      </c>
      <c r="DR89" s="16">
        <f>IF(DR58&gt;=7,DR58/#REF!*100,0)</f>
        <v>0</v>
      </c>
      <c r="DS89" s="16">
        <f>IF(DS58&gt;=7,DS58/#REF!*100,0)</f>
        <v>0</v>
      </c>
      <c r="DT89" s="16">
        <f>IF(DT58&gt;=7,DT58/#REF!*100,0)</f>
        <v>0</v>
      </c>
      <c r="DU89" s="16">
        <f>IF(DU58&gt;=7,DU58/#REF!*100,0)</f>
        <v>0</v>
      </c>
      <c r="DV89" s="16">
        <f>IF(DV58&gt;=7,DV58/#REF!*100,0)</f>
        <v>0</v>
      </c>
      <c r="DW89" s="16">
        <f>IF(DW58&gt;=7,DW58/#REF!*100,0)</f>
        <v>0</v>
      </c>
      <c r="DX89" s="16">
        <f>IF(DX58&gt;=7,DX58/#REF!*100,0)</f>
        <v>0</v>
      </c>
      <c r="DY89" s="16">
        <f>IF(DY58&gt;=7,DY58/#REF!*100,0)</f>
        <v>0</v>
      </c>
      <c r="DZ89" s="16">
        <f>IF(DZ58&gt;=7,DZ58/#REF!*100,0)</f>
        <v>0</v>
      </c>
      <c r="EA89" s="16">
        <f>IF(EA58&gt;=7,EA58/#REF!*100,0)</f>
        <v>0</v>
      </c>
      <c r="EB89" s="16">
        <f>IF(EB58&gt;=7,EB58/EB79*100,0)</f>
        <v>0</v>
      </c>
      <c r="EC89" s="16">
        <f>IF(EC58&gt;=7,EC58/#REF!*100,0)</f>
        <v>0</v>
      </c>
      <c r="ED89" s="16">
        <f>IF(ED58&gt;=7,ED58/#REF!*100,0)</f>
        <v>0</v>
      </c>
      <c r="EE89" s="16">
        <f>IF(EE58&gt;=7,EE58/#REF!*100,0)</f>
        <v>0</v>
      </c>
      <c r="EF89" s="71">
        <f>IF(EF58&gt;=7,EF58/EF79*100,0)</f>
        <v>0</v>
      </c>
      <c r="EG89" s="16">
        <f>IF(EG58&gt;=7,EG58/EG79*100,0)</f>
        <v>0</v>
      </c>
      <c r="EH89" s="16">
        <f>IF(EH58&gt;=7,EH58/EH79*100,0)</f>
        <v>0</v>
      </c>
      <c r="EI89" s="16">
        <f>IF(EI58&gt;=7,EI58/EI79*100,0)</f>
        <v>0</v>
      </c>
      <c r="EJ89" s="16">
        <f>IF(EJ58&gt;=7,EJ58/#REF!*100,0)</f>
        <v>0</v>
      </c>
      <c r="EK89" s="16">
        <f>IF(EK58&gt;=7,EK58/EK79*100,0)</f>
        <v>0</v>
      </c>
      <c r="EL89" s="16">
        <f>IF(EL58&gt;=7,EL58/#REF!*100,0)</f>
        <v>0</v>
      </c>
      <c r="EM89" s="16">
        <f>IF(EM58&gt;=7,EM58/#REF!*100,0)</f>
        <v>0</v>
      </c>
      <c r="EN89" s="16">
        <f>IF(EN58&gt;=7,EN58/#REF!*100,0)</f>
        <v>0</v>
      </c>
    </row>
    <row r="90" spans="1:144" ht="12.75" hidden="1">
      <c r="A90" s="14">
        <f t="shared" si="146"/>
        <v>6.5</v>
      </c>
      <c r="B90" s="14" t="str">
        <f t="shared" si="146"/>
        <v>Green Party (Panfilov)</v>
      </c>
      <c r="X90" s="4">
        <f>IF(X59&gt;=7,X59/X79*100,0)</f>
        <v>0</v>
      </c>
      <c r="Y90" s="4">
        <f>IF(Y59&gt;=7,Y59/Y79*100,0)</f>
        <v>0</v>
      </c>
      <c r="Z90" s="4">
        <f>IF(Z59&gt;=7,Z59/Z79*100,0)</f>
        <v>0</v>
      </c>
      <c r="AA90" s="4">
        <f>IF(AA59&gt;=7,AA59/AA79*100,0)</f>
        <v>0</v>
      </c>
      <c r="AB90" s="4">
        <f aca="true" t="shared" si="153" ref="AB90:AG91">IF(AB59&gt;=7,AB59/AB84*100,0)</f>
        <v>0</v>
      </c>
      <c r="AC90" s="4">
        <f t="shared" si="153"/>
        <v>0</v>
      </c>
      <c r="AD90" s="4">
        <f t="shared" si="153"/>
        <v>0</v>
      </c>
      <c r="AE90" s="4">
        <f t="shared" si="153"/>
        <v>0</v>
      </c>
      <c r="AF90" s="4">
        <f t="shared" si="153"/>
        <v>0</v>
      </c>
      <c r="AG90" s="4">
        <f t="shared" si="153"/>
        <v>0</v>
      </c>
      <c r="AH90" s="1">
        <f aca="true" t="shared" si="154" ref="AH90:AQ90">IF(AH59&gt;=7,AH59/AH79*100,0)</f>
        <v>0</v>
      </c>
      <c r="AI90" s="1">
        <f t="shared" si="154"/>
        <v>0</v>
      </c>
      <c r="AJ90" s="1">
        <f t="shared" si="154"/>
        <v>0</v>
      </c>
      <c r="AK90" s="1">
        <f t="shared" si="154"/>
        <v>0</v>
      </c>
      <c r="AL90" s="1">
        <f t="shared" si="154"/>
        <v>0</v>
      </c>
      <c r="AM90" s="1">
        <f t="shared" si="154"/>
        <v>0</v>
      </c>
      <c r="AN90" s="1">
        <f t="shared" si="154"/>
        <v>0</v>
      </c>
      <c r="AO90" s="1">
        <f t="shared" si="154"/>
        <v>0</v>
      </c>
      <c r="AP90" s="1">
        <f t="shared" si="154"/>
        <v>0</v>
      </c>
      <c r="AQ90" s="1">
        <f t="shared" si="154"/>
        <v>0</v>
      </c>
      <c r="AR90" s="1">
        <f>IF(AR59&gt;=7,AR59/AR79*100,0)</f>
        <v>0</v>
      </c>
      <c r="AS90" s="16">
        <f>IF(AS59&gt;=7,AS59/AS79*100,0)</f>
        <v>0</v>
      </c>
      <c r="AT90" s="16">
        <f>IF(AT59&gt;=7,AT59/AT79*100,0)</f>
        <v>0</v>
      </c>
      <c r="AU90" s="16">
        <f aca="true" t="shared" si="155" ref="AU90:BZ90">IF(AU59&gt;=7,AU59/AU79*100,0)</f>
        <v>0</v>
      </c>
      <c r="AV90" s="16">
        <f t="shared" si="155"/>
        <v>0</v>
      </c>
      <c r="AW90" s="16">
        <f t="shared" si="155"/>
        <v>0</v>
      </c>
      <c r="AX90" s="16">
        <f t="shared" si="155"/>
        <v>0</v>
      </c>
      <c r="AY90" s="16">
        <f t="shared" si="155"/>
        <v>0</v>
      </c>
      <c r="AZ90" s="16">
        <f t="shared" si="155"/>
        <v>0</v>
      </c>
      <c r="BA90" s="16">
        <f t="shared" si="155"/>
        <v>0</v>
      </c>
      <c r="BB90" s="16">
        <f t="shared" si="155"/>
        <v>0</v>
      </c>
      <c r="BC90" s="16">
        <f t="shared" si="155"/>
        <v>0</v>
      </c>
      <c r="BD90" s="16">
        <f t="shared" si="155"/>
        <v>0</v>
      </c>
      <c r="BE90" s="16">
        <f t="shared" si="155"/>
        <v>0</v>
      </c>
      <c r="BF90" s="16">
        <f t="shared" si="155"/>
        <v>0</v>
      </c>
      <c r="BG90" s="16">
        <f t="shared" si="155"/>
        <v>0</v>
      </c>
      <c r="BH90" s="16">
        <f t="shared" si="155"/>
        <v>0</v>
      </c>
      <c r="BI90" s="16">
        <f t="shared" si="155"/>
        <v>0</v>
      </c>
      <c r="BJ90" s="16">
        <f t="shared" si="155"/>
        <v>0</v>
      </c>
      <c r="BK90" s="16">
        <f t="shared" si="155"/>
        <v>0</v>
      </c>
      <c r="BL90" s="16">
        <f t="shared" si="155"/>
        <v>0</v>
      </c>
      <c r="BM90" s="16">
        <f t="shared" si="155"/>
        <v>0</v>
      </c>
      <c r="BN90" s="16">
        <f t="shared" si="155"/>
        <v>0</v>
      </c>
      <c r="BO90" s="16">
        <f t="shared" si="155"/>
        <v>0</v>
      </c>
      <c r="BP90" s="16">
        <f t="shared" si="155"/>
        <v>0</v>
      </c>
      <c r="BQ90" s="16">
        <f t="shared" si="155"/>
        <v>0</v>
      </c>
      <c r="BR90" s="16">
        <f t="shared" si="155"/>
        <v>0</v>
      </c>
      <c r="BS90" s="16">
        <f t="shared" si="155"/>
        <v>0</v>
      </c>
      <c r="BT90" s="16">
        <f t="shared" si="155"/>
        <v>0</v>
      </c>
      <c r="BU90" s="16">
        <f t="shared" si="155"/>
        <v>0</v>
      </c>
      <c r="BV90" s="16">
        <f t="shared" si="155"/>
        <v>0</v>
      </c>
      <c r="BW90" s="16">
        <f t="shared" si="155"/>
        <v>0</v>
      </c>
      <c r="BX90" s="16">
        <f t="shared" si="155"/>
        <v>0</v>
      </c>
      <c r="BY90" s="16">
        <f>IF(BY59&gt;=7,BY59/BY79*100,0)</f>
        <v>0</v>
      </c>
      <c r="BZ90" s="16">
        <f t="shared" si="155"/>
        <v>0</v>
      </c>
      <c r="CA90" s="16">
        <f aca="true" t="shared" si="156" ref="CA90:DF90">IF(CA59&gt;=7,CA59/CA79*100,0)</f>
        <v>0</v>
      </c>
      <c r="CB90" s="16">
        <f t="shared" si="156"/>
        <v>0</v>
      </c>
      <c r="CC90" s="16">
        <f t="shared" si="156"/>
        <v>0</v>
      </c>
      <c r="CD90" s="16">
        <f t="shared" si="156"/>
        <v>0</v>
      </c>
      <c r="CE90" s="16">
        <f t="shared" si="156"/>
        <v>0</v>
      </c>
      <c r="CF90" s="16">
        <f t="shared" si="156"/>
        <v>0</v>
      </c>
      <c r="CG90" s="16">
        <f t="shared" si="156"/>
        <v>0</v>
      </c>
      <c r="CH90" s="16">
        <f t="shared" si="156"/>
        <v>0</v>
      </c>
      <c r="CI90" s="16">
        <f t="shared" si="156"/>
        <v>0</v>
      </c>
      <c r="CJ90" s="16">
        <f t="shared" si="156"/>
        <v>0</v>
      </c>
      <c r="CK90" s="16">
        <f t="shared" si="156"/>
        <v>0</v>
      </c>
      <c r="CL90" s="16">
        <f t="shared" si="156"/>
        <v>0</v>
      </c>
      <c r="CM90" s="16">
        <f t="shared" si="156"/>
        <v>0</v>
      </c>
      <c r="CN90" s="16">
        <f t="shared" si="156"/>
        <v>0</v>
      </c>
      <c r="CO90" s="16">
        <f t="shared" si="156"/>
        <v>0</v>
      </c>
      <c r="CP90" s="16">
        <f t="shared" si="156"/>
        <v>0</v>
      </c>
      <c r="CQ90" s="71">
        <f t="shared" si="156"/>
        <v>0</v>
      </c>
      <c r="CR90" s="16">
        <f t="shared" si="156"/>
        <v>0</v>
      </c>
      <c r="CS90" s="16">
        <f t="shared" si="156"/>
        <v>0</v>
      </c>
      <c r="CT90" s="16">
        <f t="shared" si="156"/>
        <v>0</v>
      </c>
      <c r="CU90" s="16">
        <f t="shared" si="156"/>
        <v>0</v>
      </c>
      <c r="CV90" s="16">
        <f t="shared" si="156"/>
        <v>0</v>
      </c>
      <c r="CW90" s="16">
        <f t="shared" si="156"/>
        <v>0</v>
      </c>
      <c r="CX90" s="16">
        <f t="shared" si="156"/>
        <v>0</v>
      </c>
      <c r="CY90" s="16">
        <f t="shared" si="156"/>
        <v>0</v>
      </c>
      <c r="CZ90" s="16">
        <f t="shared" si="156"/>
        <v>0</v>
      </c>
      <c r="DA90" s="16">
        <f t="shared" si="156"/>
        <v>0</v>
      </c>
      <c r="DB90" s="16">
        <f t="shared" si="156"/>
        <v>0</v>
      </c>
      <c r="DC90" s="16">
        <f t="shared" si="156"/>
        <v>0</v>
      </c>
      <c r="DD90" s="16">
        <f t="shared" si="156"/>
        <v>0</v>
      </c>
      <c r="DE90" s="16">
        <f t="shared" si="156"/>
        <v>0</v>
      </c>
      <c r="DF90" s="16">
        <f t="shared" si="156"/>
        <v>0</v>
      </c>
      <c r="DG90" s="16">
        <f aca="true" t="shared" si="157" ref="DG90:EN90">IF(DG59&gt;=7,DG59/DG79*100,0)</f>
        <v>0</v>
      </c>
      <c r="DH90" s="16">
        <f t="shared" si="157"/>
        <v>0</v>
      </c>
      <c r="DI90" s="16">
        <f t="shared" si="157"/>
        <v>0</v>
      </c>
      <c r="DJ90" s="16">
        <f t="shared" si="157"/>
        <v>0</v>
      </c>
      <c r="DK90" s="16">
        <f t="shared" si="157"/>
        <v>0</v>
      </c>
      <c r="DL90" s="16">
        <f t="shared" si="157"/>
        <v>0</v>
      </c>
      <c r="DM90" s="16">
        <f t="shared" si="157"/>
        <v>0</v>
      </c>
      <c r="DN90" s="16">
        <f t="shared" si="157"/>
        <v>0</v>
      </c>
      <c r="DO90" s="16">
        <f t="shared" si="157"/>
        <v>0</v>
      </c>
      <c r="DP90" s="16">
        <f t="shared" si="157"/>
        <v>0</v>
      </c>
      <c r="DQ90" s="16">
        <f t="shared" si="157"/>
        <v>0</v>
      </c>
      <c r="DR90" s="16">
        <f t="shared" si="157"/>
        <v>0</v>
      </c>
      <c r="DS90" s="16">
        <f t="shared" si="157"/>
        <v>0</v>
      </c>
      <c r="DT90" s="16">
        <f t="shared" si="157"/>
        <v>0</v>
      </c>
      <c r="DU90" s="16">
        <f t="shared" si="157"/>
        <v>0</v>
      </c>
      <c r="DV90" s="16">
        <f t="shared" si="157"/>
        <v>0</v>
      </c>
      <c r="DW90" s="16">
        <f t="shared" si="157"/>
        <v>0</v>
      </c>
      <c r="DX90" s="16">
        <f t="shared" si="157"/>
        <v>0</v>
      </c>
      <c r="DY90" s="16">
        <f t="shared" si="157"/>
        <v>0</v>
      </c>
      <c r="DZ90" s="16">
        <f t="shared" si="157"/>
        <v>0</v>
      </c>
      <c r="EA90" s="16">
        <f t="shared" si="157"/>
        <v>0</v>
      </c>
      <c r="EB90" s="16">
        <f t="shared" si="157"/>
        <v>0</v>
      </c>
      <c r="EC90" s="16">
        <f t="shared" si="157"/>
        <v>0</v>
      </c>
      <c r="ED90" s="16">
        <f t="shared" si="157"/>
        <v>0</v>
      </c>
      <c r="EE90" s="16">
        <f t="shared" si="157"/>
        <v>0</v>
      </c>
      <c r="EF90" s="71">
        <f t="shared" si="157"/>
        <v>0</v>
      </c>
      <c r="EG90" s="16">
        <f t="shared" si="157"/>
        <v>0</v>
      </c>
      <c r="EH90" s="16">
        <f t="shared" si="157"/>
        <v>0</v>
      </c>
      <c r="EI90" s="16">
        <f t="shared" si="157"/>
        <v>0</v>
      </c>
      <c r="EJ90" s="16">
        <f t="shared" si="157"/>
        <v>0</v>
      </c>
      <c r="EK90" s="16">
        <f t="shared" si="157"/>
        <v>0</v>
      </c>
      <c r="EL90" s="16">
        <f t="shared" si="157"/>
        <v>0</v>
      </c>
      <c r="EM90" s="16">
        <f t="shared" si="157"/>
        <v>0</v>
      </c>
      <c r="EN90" s="16">
        <f t="shared" si="157"/>
        <v>0</v>
      </c>
    </row>
    <row r="91" spans="1:144" ht="12.75" hidden="1">
      <c r="A91" s="14">
        <f t="shared" si="146"/>
        <v>8</v>
      </c>
      <c r="B91" s="14" t="str">
        <f t="shared" si="146"/>
        <v>Party for Rebirth of Russia (Seleznev)</v>
      </c>
      <c r="X91" s="4">
        <f>IF(X60&gt;=7,X60/X79*100,0)</f>
        <v>0</v>
      </c>
      <c r="Y91" s="4">
        <f>IF(Y60&gt;=7,Y60/Y79*100,0)</f>
        <v>0</v>
      </c>
      <c r="Z91" s="4">
        <f>IF(Z60&gt;=7,Z60/Z79*100,0)</f>
        <v>0</v>
      </c>
      <c r="AA91" s="4">
        <f>IF(AA60&gt;=7,AA60/AA79*100,0)</f>
        <v>0</v>
      </c>
      <c r="AB91" s="4">
        <f t="shared" si="153"/>
        <v>0</v>
      </c>
      <c r="AC91" s="4">
        <f t="shared" si="153"/>
        <v>0</v>
      </c>
      <c r="AD91" s="4">
        <f t="shared" si="153"/>
        <v>0</v>
      </c>
      <c r="AE91" s="4">
        <f t="shared" si="153"/>
        <v>0</v>
      </c>
      <c r="AF91" s="4">
        <f t="shared" si="153"/>
        <v>0</v>
      </c>
      <c r="AG91" s="4">
        <f t="shared" si="153"/>
        <v>0</v>
      </c>
      <c r="AH91" s="1">
        <f aca="true" t="shared" si="158" ref="AH91:AQ91">IF(AH60&gt;=7,AH60/AH79*100,0)</f>
        <v>0</v>
      </c>
      <c r="AI91" s="1">
        <f t="shared" si="158"/>
        <v>0</v>
      </c>
      <c r="AJ91" s="1">
        <f t="shared" si="158"/>
        <v>0</v>
      </c>
      <c r="AK91" s="1">
        <f t="shared" si="158"/>
        <v>0</v>
      </c>
      <c r="AL91" s="1">
        <f t="shared" si="158"/>
        <v>0</v>
      </c>
      <c r="AM91" s="1">
        <f t="shared" si="158"/>
        <v>0</v>
      </c>
      <c r="AN91" s="1">
        <f t="shared" si="158"/>
        <v>0</v>
      </c>
      <c r="AO91" s="1">
        <f t="shared" si="158"/>
        <v>0</v>
      </c>
      <c r="AP91" s="1">
        <f t="shared" si="158"/>
        <v>0</v>
      </c>
      <c r="AQ91" s="1">
        <f t="shared" si="158"/>
        <v>0</v>
      </c>
      <c r="AR91" s="1">
        <f>IF(AR60&gt;=7,AR60/AR79*100,0)</f>
        <v>0</v>
      </c>
      <c r="AS91" s="16">
        <f>IF(AS60&gt;=7,AS60/AS79*100,0)</f>
        <v>0</v>
      </c>
      <c r="AT91" s="16">
        <f>IF(AT60&gt;=7,AT60/AT79*100,0)</f>
        <v>0</v>
      </c>
      <c r="AU91" s="16">
        <f aca="true" t="shared" si="159" ref="AU91:BZ91">IF(AU60&gt;=7,AU60/AU79*100,0)</f>
        <v>0</v>
      </c>
      <c r="AV91" s="16">
        <f t="shared" si="159"/>
        <v>0</v>
      </c>
      <c r="AW91" s="16">
        <f t="shared" si="159"/>
        <v>0</v>
      </c>
      <c r="AX91" s="16">
        <f t="shared" si="159"/>
        <v>0</v>
      </c>
      <c r="AY91" s="16">
        <f t="shared" si="159"/>
        <v>0</v>
      </c>
      <c r="AZ91" s="16">
        <f t="shared" si="159"/>
        <v>0</v>
      </c>
      <c r="BA91" s="16">
        <f t="shared" si="159"/>
        <v>0</v>
      </c>
      <c r="BB91" s="16">
        <f t="shared" si="159"/>
        <v>0</v>
      </c>
      <c r="BC91" s="16">
        <f t="shared" si="159"/>
        <v>0</v>
      </c>
      <c r="BD91" s="16">
        <f t="shared" si="159"/>
        <v>0</v>
      </c>
      <c r="BE91" s="16">
        <f t="shared" si="159"/>
        <v>0</v>
      </c>
      <c r="BF91" s="16">
        <f t="shared" si="159"/>
        <v>0</v>
      </c>
      <c r="BG91" s="16">
        <f t="shared" si="159"/>
        <v>0</v>
      </c>
      <c r="BH91" s="16">
        <f t="shared" si="159"/>
        <v>0</v>
      </c>
      <c r="BI91" s="16">
        <f t="shared" si="159"/>
        <v>0</v>
      </c>
      <c r="BJ91" s="16">
        <f t="shared" si="159"/>
        <v>0</v>
      </c>
      <c r="BK91" s="16">
        <f t="shared" si="159"/>
        <v>0</v>
      </c>
      <c r="BL91" s="16">
        <f t="shared" si="159"/>
        <v>0</v>
      </c>
      <c r="BM91" s="16">
        <f t="shared" si="159"/>
        <v>0</v>
      </c>
      <c r="BN91" s="16">
        <f t="shared" si="159"/>
        <v>0</v>
      </c>
      <c r="BO91" s="16">
        <f t="shared" si="159"/>
        <v>0</v>
      </c>
      <c r="BP91" s="16">
        <f t="shared" si="159"/>
        <v>0</v>
      </c>
      <c r="BQ91" s="16">
        <f t="shared" si="159"/>
        <v>0</v>
      </c>
      <c r="BR91" s="16">
        <f t="shared" si="159"/>
        <v>0</v>
      </c>
      <c r="BS91" s="16">
        <f t="shared" si="159"/>
        <v>0</v>
      </c>
      <c r="BT91" s="16">
        <f t="shared" si="159"/>
        <v>0</v>
      </c>
      <c r="BU91" s="16">
        <f t="shared" si="159"/>
        <v>0</v>
      </c>
      <c r="BV91" s="16">
        <f t="shared" si="159"/>
        <v>0</v>
      </c>
      <c r="BW91" s="16">
        <f t="shared" si="159"/>
        <v>0</v>
      </c>
      <c r="BX91" s="16">
        <f t="shared" si="159"/>
        <v>0</v>
      </c>
      <c r="BY91" s="16">
        <f t="shared" si="159"/>
        <v>0</v>
      </c>
      <c r="BZ91" s="16">
        <f t="shared" si="159"/>
        <v>0</v>
      </c>
      <c r="CA91" s="16">
        <f aca="true" t="shared" si="160" ref="CA91:DF91">IF(CA60&gt;=7,CA60/CA79*100,0)</f>
        <v>0</v>
      </c>
      <c r="CB91" s="16">
        <f t="shared" si="160"/>
        <v>0</v>
      </c>
      <c r="CC91" s="16">
        <f t="shared" si="160"/>
        <v>0</v>
      </c>
      <c r="CD91" s="16">
        <f t="shared" si="160"/>
        <v>0</v>
      </c>
      <c r="CE91" s="16">
        <f t="shared" si="160"/>
        <v>0</v>
      </c>
      <c r="CF91" s="16">
        <f t="shared" si="160"/>
        <v>0</v>
      </c>
      <c r="CG91" s="16">
        <f t="shared" si="160"/>
        <v>0</v>
      </c>
      <c r="CH91" s="16">
        <f t="shared" si="160"/>
        <v>0</v>
      </c>
      <c r="CI91" s="16">
        <f t="shared" si="160"/>
        <v>0</v>
      </c>
      <c r="CJ91" s="16">
        <f t="shared" si="160"/>
        <v>0</v>
      </c>
      <c r="CK91" s="16">
        <f t="shared" si="160"/>
        <v>0</v>
      </c>
      <c r="CL91" s="16">
        <f t="shared" si="160"/>
        <v>0</v>
      </c>
      <c r="CM91" s="16">
        <f t="shared" si="160"/>
        <v>0</v>
      </c>
      <c r="CN91" s="16">
        <f t="shared" si="160"/>
        <v>0</v>
      </c>
      <c r="CO91" s="16">
        <f t="shared" si="160"/>
        <v>0</v>
      </c>
      <c r="CP91" s="16">
        <f t="shared" si="160"/>
        <v>0</v>
      </c>
      <c r="CQ91" s="71">
        <f t="shared" si="160"/>
        <v>0</v>
      </c>
      <c r="CR91" s="16">
        <f t="shared" si="160"/>
        <v>0</v>
      </c>
      <c r="CS91" s="16">
        <f t="shared" si="160"/>
        <v>0</v>
      </c>
      <c r="CT91" s="16">
        <f t="shared" si="160"/>
        <v>0</v>
      </c>
      <c r="CU91" s="16">
        <f t="shared" si="160"/>
        <v>0</v>
      </c>
      <c r="CV91" s="16">
        <f t="shared" si="160"/>
        <v>0</v>
      </c>
      <c r="CW91" s="16">
        <f t="shared" si="160"/>
        <v>0</v>
      </c>
      <c r="CX91" s="16">
        <f t="shared" si="160"/>
        <v>0</v>
      </c>
      <c r="CY91" s="16">
        <f t="shared" si="160"/>
        <v>0</v>
      </c>
      <c r="CZ91" s="16">
        <f t="shared" si="160"/>
        <v>0</v>
      </c>
      <c r="DA91" s="16">
        <f t="shared" si="160"/>
        <v>0</v>
      </c>
      <c r="DB91" s="16">
        <f t="shared" si="160"/>
        <v>0</v>
      </c>
      <c r="DC91" s="16">
        <f t="shared" si="160"/>
        <v>0</v>
      </c>
      <c r="DD91" s="16">
        <f t="shared" si="160"/>
        <v>0</v>
      </c>
      <c r="DE91" s="16">
        <f t="shared" si="160"/>
        <v>0</v>
      </c>
      <c r="DF91" s="16">
        <f t="shared" si="160"/>
        <v>0</v>
      </c>
      <c r="DG91" s="16">
        <f aca="true" t="shared" si="161" ref="DG91:EN91">IF(DG60&gt;=7,DG60/DG79*100,0)</f>
        <v>0</v>
      </c>
      <c r="DH91" s="16">
        <f t="shared" si="161"/>
        <v>0</v>
      </c>
      <c r="DI91" s="16">
        <f t="shared" si="161"/>
        <v>0</v>
      </c>
      <c r="DJ91" s="16">
        <f t="shared" si="161"/>
        <v>0</v>
      </c>
      <c r="DK91" s="16">
        <f t="shared" si="161"/>
        <v>0</v>
      </c>
      <c r="DL91" s="16">
        <f t="shared" si="161"/>
        <v>0</v>
      </c>
      <c r="DM91" s="16">
        <f t="shared" si="161"/>
        <v>0</v>
      </c>
      <c r="DN91" s="16">
        <f t="shared" si="161"/>
        <v>0</v>
      </c>
      <c r="DO91" s="16">
        <f t="shared" si="161"/>
        <v>0</v>
      </c>
      <c r="DP91" s="16">
        <f t="shared" si="161"/>
        <v>0</v>
      </c>
      <c r="DQ91" s="16">
        <f t="shared" si="161"/>
        <v>0</v>
      </c>
      <c r="DR91" s="16">
        <f t="shared" si="161"/>
        <v>0</v>
      </c>
      <c r="DS91" s="16">
        <f t="shared" si="161"/>
        <v>0</v>
      </c>
      <c r="DT91" s="16">
        <f t="shared" si="161"/>
        <v>0</v>
      </c>
      <c r="DU91" s="16">
        <f t="shared" si="161"/>
        <v>0</v>
      </c>
      <c r="DV91" s="16">
        <f t="shared" si="161"/>
        <v>0</v>
      </c>
      <c r="DW91" s="16">
        <f t="shared" si="161"/>
        <v>0</v>
      </c>
      <c r="DX91" s="16">
        <f t="shared" si="161"/>
        <v>0</v>
      </c>
      <c r="DY91" s="16">
        <f t="shared" si="161"/>
        <v>0</v>
      </c>
      <c r="DZ91" s="16">
        <f t="shared" si="161"/>
        <v>0</v>
      </c>
      <c r="EA91" s="16">
        <f t="shared" si="161"/>
        <v>0</v>
      </c>
      <c r="EB91" s="16">
        <f t="shared" si="161"/>
        <v>0</v>
      </c>
      <c r="EC91" s="16">
        <f t="shared" si="161"/>
        <v>0</v>
      </c>
      <c r="ED91" s="16">
        <f t="shared" si="161"/>
        <v>0</v>
      </c>
      <c r="EE91" s="16">
        <f t="shared" si="161"/>
        <v>0</v>
      </c>
      <c r="EF91" s="71">
        <f t="shared" si="161"/>
        <v>0</v>
      </c>
      <c r="EG91" s="16">
        <f t="shared" si="161"/>
        <v>0</v>
      </c>
      <c r="EH91" s="16">
        <f t="shared" si="161"/>
        <v>0</v>
      </c>
      <c r="EI91" s="16">
        <f t="shared" si="161"/>
        <v>0</v>
      </c>
      <c r="EJ91" s="16">
        <f t="shared" si="161"/>
        <v>0</v>
      </c>
      <c r="EK91" s="16">
        <f t="shared" si="161"/>
        <v>0</v>
      </c>
      <c r="EL91" s="16">
        <f t="shared" si="161"/>
        <v>0</v>
      </c>
      <c r="EM91" s="16">
        <f t="shared" si="161"/>
        <v>0</v>
      </c>
      <c r="EN91" s="16">
        <f t="shared" si="161"/>
        <v>0</v>
      </c>
    </row>
    <row r="92" spans="1:144" ht="12.75" hidden="1">
      <c r="A92" s="14">
        <f t="shared" si="146"/>
        <v>9.5</v>
      </c>
      <c r="B92" s="14" t="str">
        <f t="shared" si="146"/>
        <v>For a Decent Life (Glazyev)</v>
      </c>
      <c r="X92" s="4">
        <f aca="true" t="shared" si="162" ref="X92:AG92">IF(X61&gt;=7,X61/X86*100,0)</f>
        <v>0</v>
      </c>
      <c r="Y92" s="4">
        <f t="shared" si="162"/>
        <v>0</v>
      </c>
      <c r="Z92" s="4">
        <f t="shared" si="162"/>
        <v>0</v>
      </c>
      <c r="AA92" s="4">
        <f t="shared" si="162"/>
        <v>0</v>
      </c>
      <c r="AB92" s="4">
        <f t="shared" si="162"/>
        <v>0</v>
      </c>
      <c r="AC92" s="4">
        <f t="shared" si="162"/>
        <v>0</v>
      </c>
      <c r="AD92" s="4">
        <f t="shared" si="162"/>
        <v>0</v>
      </c>
      <c r="AE92" s="4">
        <f t="shared" si="162"/>
        <v>0</v>
      </c>
      <c r="AF92" s="4">
        <f t="shared" si="162"/>
        <v>0</v>
      </c>
      <c r="AG92" s="4">
        <f t="shared" si="162"/>
        <v>0</v>
      </c>
      <c r="AH92" s="1">
        <f aca="true" t="shared" si="163" ref="AH92:AQ92">IF(AH61&gt;=7,AH61/AH79*100,0)</f>
        <v>0</v>
      </c>
      <c r="AI92" s="1">
        <f t="shared" si="163"/>
        <v>0</v>
      </c>
      <c r="AJ92" s="1">
        <f t="shared" si="163"/>
        <v>0</v>
      </c>
      <c r="AK92" s="1">
        <f t="shared" si="163"/>
        <v>0</v>
      </c>
      <c r="AL92" s="1">
        <f t="shared" si="163"/>
        <v>0</v>
      </c>
      <c r="AM92" s="1">
        <f t="shared" si="163"/>
        <v>0</v>
      </c>
      <c r="AN92" s="1">
        <f t="shared" si="163"/>
        <v>0</v>
      </c>
      <c r="AO92" s="1">
        <f t="shared" si="163"/>
        <v>0</v>
      </c>
      <c r="AP92" s="1">
        <f t="shared" si="163"/>
        <v>0</v>
      </c>
      <c r="AQ92" s="1">
        <f t="shared" si="163"/>
        <v>0</v>
      </c>
      <c r="AR92" s="1">
        <f>IF(AR61&gt;=7,AR61/AR79*100,0)</f>
        <v>0</v>
      </c>
      <c r="AS92" s="16">
        <f>IF(AS61&gt;=7,AS61/AS79*100,0)</f>
        <v>0</v>
      </c>
      <c r="AT92" s="16">
        <f>IF(AT61&gt;=7,AT61/AT79*100,0)</f>
        <v>0</v>
      </c>
      <c r="AU92" s="16">
        <f aca="true" t="shared" si="164" ref="AU92:BZ92">IF(AU61&gt;=7,AU61/AU79*100,0)</f>
        <v>0</v>
      </c>
      <c r="AV92" s="16">
        <f t="shared" si="164"/>
        <v>0</v>
      </c>
      <c r="AW92" s="16">
        <f t="shared" si="164"/>
        <v>0</v>
      </c>
      <c r="AX92" s="16">
        <f t="shared" si="164"/>
        <v>0</v>
      </c>
      <c r="AY92" s="16">
        <f t="shared" si="164"/>
        <v>0</v>
      </c>
      <c r="AZ92" s="16">
        <f t="shared" si="164"/>
        <v>0</v>
      </c>
      <c r="BA92" s="16">
        <f t="shared" si="164"/>
        <v>0</v>
      </c>
      <c r="BB92" s="16">
        <f t="shared" si="164"/>
        <v>0</v>
      </c>
      <c r="BC92" s="16">
        <f t="shared" si="164"/>
        <v>0</v>
      </c>
      <c r="BD92" s="16">
        <f t="shared" si="164"/>
        <v>0</v>
      </c>
      <c r="BE92" s="16">
        <f t="shared" si="164"/>
        <v>0</v>
      </c>
      <c r="BF92" s="16">
        <f t="shared" si="164"/>
        <v>0</v>
      </c>
      <c r="BG92" s="16">
        <f t="shared" si="164"/>
        <v>0</v>
      </c>
      <c r="BH92" s="16">
        <f t="shared" si="164"/>
        <v>0</v>
      </c>
      <c r="BI92" s="16">
        <f t="shared" si="164"/>
        <v>0</v>
      </c>
      <c r="BJ92" s="16">
        <f t="shared" si="164"/>
        <v>0</v>
      </c>
      <c r="BK92" s="16">
        <f t="shared" si="164"/>
        <v>0</v>
      </c>
      <c r="BL92" s="16">
        <f t="shared" si="164"/>
        <v>0</v>
      </c>
      <c r="BM92" s="16">
        <f t="shared" si="164"/>
        <v>0</v>
      </c>
      <c r="BN92" s="16">
        <f t="shared" si="164"/>
        <v>0</v>
      </c>
      <c r="BO92" s="16">
        <f t="shared" si="164"/>
        <v>0</v>
      </c>
      <c r="BP92" s="16">
        <f t="shared" si="164"/>
        <v>0</v>
      </c>
      <c r="BQ92" s="16">
        <f t="shared" si="164"/>
        <v>0</v>
      </c>
      <c r="BR92" s="16">
        <f t="shared" si="164"/>
        <v>0</v>
      </c>
      <c r="BS92" s="16">
        <f t="shared" si="164"/>
        <v>0</v>
      </c>
      <c r="BT92" s="16">
        <f t="shared" si="164"/>
        <v>0</v>
      </c>
      <c r="BU92" s="16">
        <f t="shared" si="164"/>
        <v>0</v>
      </c>
      <c r="BV92" s="16">
        <f t="shared" si="164"/>
        <v>0</v>
      </c>
      <c r="BW92" s="16">
        <f t="shared" si="164"/>
        <v>0</v>
      </c>
      <c r="BX92" s="16">
        <f t="shared" si="164"/>
        <v>0</v>
      </c>
      <c r="BY92" s="16">
        <f t="shared" si="164"/>
        <v>0</v>
      </c>
      <c r="BZ92" s="16">
        <f t="shared" si="164"/>
        <v>0</v>
      </c>
      <c r="CA92" s="16">
        <f aca="true" t="shared" si="165" ref="CA92:DF92">IF(CA61&gt;=7,CA61/CA79*100,0)</f>
        <v>0</v>
      </c>
      <c r="CB92" s="16">
        <f t="shared" si="165"/>
        <v>0</v>
      </c>
      <c r="CC92" s="16">
        <f t="shared" si="165"/>
        <v>0</v>
      </c>
      <c r="CD92" s="16">
        <f t="shared" si="165"/>
        <v>0</v>
      </c>
      <c r="CE92" s="16">
        <f t="shared" si="165"/>
        <v>0</v>
      </c>
      <c r="CF92" s="16">
        <f t="shared" si="165"/>
        <v>0</v>
      </c>
      <c r="CG92" s="16">
        <f t="shared" si="165"/>
        <v>0</v>
      </c>
      <c r="CH92" s="16">
        <f t="shared" si="165"/>
        <v>10.875331564986736</v>
      </c>
      <c r="CI92" s="16">
        <f t="shared" si="165"/>
        <v>0</v>
      </c>
      <c r="CJ92" s="16">
        <f t="shared" si="165"/>
        <v>0</v>
      </c>
      <c r="CK92" s="16">
        <f t="shared" si="165"/>
        <v>0</v>
      </c>
      <c r="CL92" s="16">
        <f t="shared" si="165"/>
        <v>0</v>
      </c>
      <c r="CM92" s="16">
        <f t="shared" si="165"/>
        <v>0</v>
      </c>
      <c r="CN92" s="16">
        <f t="shared" si="165"/>
        <v>0</v>
      </c>
      <c r="CO92" s="16">
        <f t="shared" si="165"/>
        <v>0</v>
      </c>
      <c r="CP92" s="16">
        <f t="shared" si="165"/>
        <v>0</v>
      </c>
      <c r="CQ92" s="71">
        <f t="shared" si="165"/>
        <v>0</v>
      </c>
      <c r="CR92" s="16">
        <f t="shared" si="165"/>
        <v>0</v>
      </c>
      <c r="CS92" s="16">
        <f t="shared" si="165"/>
        <v>0</v>
      </c>
      <c r="CT92" s="16">
        <f t="shared" si="165"/>
        <v>0</v>
      </c>
      <c r="CU92" s="16">
        <f t="shared" si="165"/>
        <v>0</v>
      </c>
      <c r="CV92" s="16">
        <f t="shared" si="165"/>
        <v>0</v>
      </c>
      <c r="CW92" s="16">
        <f t="shared" si="165"/>
        <v>0</v>
      </c>
      <c r="CX92" s="16">
        <f t="shared" si="165"/>
        <v>0</v>
      </c>
      <c r="CY92" s="16">
        <f t="shared" si="165"/>
        <v>0</v>
      </c>
      <c r="CZ92" s="16">
        <f t="shared" si="165"/>
        <v>0</v>
      </c>
      <c r="DA92" s="16">
        <f t="shared" si="165"/>
        <v>0</v>
      </c>
      <c r="DB92" s="16">
        <f t="shared" si="165"/>
        <v>0</v>
      </c>
      <c r="DC92" s="16">
        <f t="shared" si="165"/>
        <v>0</v>
      </c>
      <c r="DD92" s="16">
        <f t="shared" si="165"/>
        <v>0</v>
      </c>
      <c r="DE92" s="16">
        <f t="shared" si="165"/>
        <v>0</v>
      </c>
      <c r="DF92" s="16">
        <f t="shared" si="165"/>
        <v>0</v>
      </c>
      <c r="DG92" s="16">
        <f aca="true" t="shared" si="166" ref="DG92:EN92">IF(DG61&gt;=7,DG61/DG79*100,0)</f>
        <v>0</v>
      </c>
      <c r="DH92" s="16">
        <f t="shared" si="166"/>
        <v>0</v>
      </c>
      <c r="DI92" s="16">
        <f t="shared" si="166"/>
        <v>0</v>
      </c>
      <c r="DJ92" s="16">
        <f t="shared" si="166"/>
        <v>0</v>
      </c>
      <c r="DK92" s="16">
        <f t="shared" si="166"/>
        <v>0</v>
      </c>
      <c r="DL92" s="16">
        <f t="shared" si="166"/>
        <v>0</v>
      </c>
      <c r="DM92" s="16">
        <f t="shared" si="166"/>
        <v>0</v>
      </c>
      <c r="DN92" s="16">
        <f t="shared" si="166"/>
        <v>0</v>
      </c>
      <c r="DO92" s="16">
        <f t="shared" si="166"/>
        <v>0</v>
      </c>
      <c r="DP92" s="16">
        <f t="shared" si="166"/>
        <v>0</v>
      </c>
      <c r="DQ92" s="16">
        <f t="shared" si="166"/>
        <v>0</v>
      </c>
      <c r="DR92" s="16">
        <f t="shared" si="166"/>
        <v>0</v>
      </c>
      <c r="DS92" s="16">
        <f t="shared" si="166"/>
        <v>0</v>
      </c>
      <c r="DT92" s="16">
        <f t="shared" si="166"/>
        <v>0</v>
      </c>
      <c r="DU92" s="16">
        <f t="shared" si="166"/>
        <v>0</v>
      </c>
      <c r="DV92" s="16">
        <f t="shared" si="166"/>
        <v>0</v>
      </c>
      <c r="DW92" s="16">
        <f t="shared" si="166"/>
        <v>0</v>
      </c>
      <c r="DX92" s="16">
        <f t="shared" si="166"/>
        <v>0</v>
      </c>
      <c r="DY92" s="16">
        <f t="shared" si="166"/>
        <v>0</v>
      </c>
      <c r="DZ92" s="16">
        <f t="shared" si="166"/>
        <v>0</v>
      </c>
      <c r="EA92" s="16">
        <f t="shared" si="166"/>
        <v>0</v>
      </c>
      <c r="EB92" s="16">
        <f t="shared" si="166"/>
        <v>0</v>
      </c>
      <c r="EC92" s="16">
        <f t="shared" si="166"/>
        <v>0</v>
      </c>
      <c r="ED92" s="16">
        <f t="shared" si="166"/>
        <v>0</v>
      </c>
      <c r="EE92" s="16">
        <f t="shared" si="166"/>
        <v>0</v>
      </c>
      <c r="EF92" s="71">
        <f t="shared" si="166"/>
        <v>0</v>
      </c>
      <c r="EG92" s="16">
        <f t="shared" si="166"/>
        <v>0</v>
      </c>
      <c r="EH92" s="16">
        <f t="shared" si="166"/>
        <v>0</v>
      </c>
      <c r="EI92" s="16">
        <f t="shared" si="166"/>
        <v>0</v>
      </c>
      <c r="EJ92" s="16">
        <f t="shared" si="166"/>
        <v>0</v>
      </c>
      <c r="EK92" s="16">
        <f t="shared" si="166"/>
        <v>0</v>
      </c>
      <c r="EL92" s="16">
        <f t="shared" si="166"/>
        <v>0</v>
      </c>
      <c r="EM92" s="16">
        <f t="shared" si="166"/>
        <v>0</v>
      </c>
      <c r="EN92" s="16">
        <f t="shared" si="166"/>
        <v>0</v>
      </c>
    </row>
    <row r="93" spans="1:144" ht="12.75" hidden="1">
      <c r="A93" s="14">
        <f t="shared" si="146"/>
        <v>11.4</v>
      </c>
      <c r="B93" s="14" t="str">
        <f t="shared" si="146"/>
        <v>Republican Party (V. Ryzhkov)</v>
      </c>
      <c r="X93" s="4">
        <f>IF(X62&gt;=7,X62/X79*100,0)</f>
        <v>0</v>
      </c>
      <c r="Y93" s="4">
        <f>IF(Y62&gt;=7,Y62/Y79*100,0)</f>
        <v>0</v>
      </c>
      <c r="Z93" s="4">
        <f>IF(Z62&gt;=7,Z62/Z79*100,0)</f>
        <v>0</v>
      </c>
      <c r="AA93" s="4">
        <f>IF(AA62&gt;=7,AA62/AA79*100,0)</f>
        <v>0</v>
      </c>
      <c r="AB93" s="4">
        <f aca="true" t="shared" si="167" ref="AB93:AG99">IF(AB62&gt;=7,AB62/AB87*100,0)</f>
        <v>0</v>
      </c>
      <c r="AC93" s="4">
        <f t="shared" si="167"/>
        <v>0</v>
      </c>
      <c r="AD93" s="4">
        <f t="shared" si="167"/>
        <v>0</v>
      </c>
      <c r="AE93" s="4">
        <f t="shared" si="167"/>
        <v>0</v>
      </c>
      <c r="AF93" s="4">
        <f t="shared" si="167"/>
        <v>0</v>
      </c>
      <c r="AG93" s="4">
        <f t="shared" si="167"/>
        <v>0</v>
      </c>
      <c r="AH93" s="1">
        <f aca="true" t="shared" si="168" ref="AH93:AQ93">IF(AH62&gt;=7,AH62/AH79*100,0)</f>
        <v>0</v>
      </c>
      <c r="AI93" s="1">
        <f t="shared" si="168"/>
        <v>0</v>
      </c>
      <c r="AJ93" s="1">
        <f t="shared" si="168"/>
        <v>0</v>
      </c>
      <c r="AK93" s="1">
        <f t="shared" si="168"/>
        <v>0</v>
      </c>
      <c r="AL93" s="1">
        <f t="shared" si="168"/>
        <v>0</v>
      </c>
      <c r="AM93" s="1">
        <f t="shared" si="168"/>
        <v>0</v>
      </c>
      <c r="AN93" s="1">
        <f t="shared" si="168"/>
        <v>0</v>
      </c>
      <c r="AO93" s="1">
        <f t="shared" si="168"/>
        <v>0</v>
      </c>
      <c r="AP93" s="1">
        <f t="shared" si="168"/>
        <v>0</v>
      </c>
      <c r="AQ93" s="1">
        <f t="shared" si="168"/>
        <v>0</v>
      </c>
      <c r="AR93" s="1">
        <f>IF(AR62&gt;=7,AR62/AR79*100,0)</f>
        <v>0</v>
      </c>
      <c r="AS93" s="16">
        <f>IF(AS62&gt;=7,AS62/AS79*100,0)</f>
        <v>0</v>
      </c>
      <c r="AT93" s="16">
        <f>IF(AT62&gt;=7,AT62/AT79*100,0)</f>
        <v>0</v>
      </c>
      <c r="AU93" s="16">
        <f aca="true" t="shared" si="169" ref="AU93:BZ93">IF(AU62&gt;=7,AU62/AU79*100,0)</f>
        <v>0</v>
      </c>
      <c r="AV93" s="16">
        <f t="shared" si="169"/>
        <v>0</v>
      </c>
      <c r="AW93" s="16">
        <f t="shared" si="169"/>
        <v>0</v>
      </c>
      <c r="AX93" s="16">
        <f t="shared" si="169"/>
        <v>0</v>
      </c>
      <c r="AY93" s="16">
        <f t="shared" si="169"/>
        <v>0</v>
      </c>
      <c r="AZ93" s="16">
        <f t="shared" si="169"/>
        <v>0</v>
      </c>
      <c r="BA93" s="16">
        <f t="shared" si="169"/>
        <v>0</v>
      </c>
      <c r="BB93" s="16">
        <f t="shared" si="169"/>
        <v>0</v>
      </c>
      <c r="BC93" s="16">
        <f t="shared" si="169"/>
        <v>0</v>
      </c>
      <c r="BD93" s="16">
        <f t="shared" si="169"/>
        <v>0</v>
      </c>
      <c r="BE93" s="16">
        <f t="shared" si="169"/>
        <v>0</v>
      </c>
      <c r="BF93" s="16">
        <f t="shared" si="169"/>
        <v>0</v>
      </c>
      <c r="BG93" s="16">
        <f t="shared" si="169"/>
        <v>0</v>
      </c>
      <c r="BH93" s="16">
        <f t="shared" si="169"/>
        <v>0</v>
      </c>
      <c r="BI93" s="16">
        <f t="shared" si="169"/>
        <v>0</v>
      </c>
      <c r="BJ93" s="16">
        <f t="shared" si="169"/>
        <v>0</v>
      </c>
      <c r="BK93" s="16">
        <f t="shared" si="169"/>
        <v>0</v>
      </c>
      <c r="BL93" s="16">
        <f t="shared" si="169"/>
        <v>0</v>
      </c>
      <c r="BM93" s="16">
        <f t="shared" si="169"/>
        <v>0</v>
      </c>
      <c r="BN93" s="16">
        <f t="shared" si="169"/>
        <v>0</v>
      </c>
      <c r="BO93" s="16">
        <f t="shared" si="169"/>
        <v>0</v>
      </c>
      <c r="BP93" s="16">
        <f t="shared" si="169"/>
        <v>0</v>
      </c>
      <c r="BQ93" s="16">
        <f t="shared" si="169"/>
        <v>0</v>
      </c>
      <c r="BR93" s="16">
        <f t="shared" si="169"/>
        <v>0</v>
      </c>
      <c r="BS93" s="16">
        <f t="shared" si="169"/>
        <v>0</v>
      </c>
      <c r="BT93" s="16">
        <f t="shared" si="169"/>
        <v>0</v>
      </c>
      <c r="BU93" s="16">
        <f t="shared" si="169"/>
        <v>0</v>
      </c>
      <c r="BV93" s="16">
        <f t="shared" si="169"/>
        <v>0</v>
      </c>
      <c r="BW93" s="16">
        <f t="shared" si="169"/>
        <v>0</v>
      </c>
      <c r="BX93" s="16">
        <f t="shared" si="169"/>
        <v>0</v>
      </c>
      <c r="BY93" s="16">
        <f t="shared" si="169"/>
        <v>0</v>
      </c>
      <c r="BZ93" s="16">
        <f t="shared" si="169"/>
        <v>0</v>
      </c>
      <c r="CA93" s="16">
        <f aca="true" t="shared" si="170" ref="CA93:DF93">IF(CA62&gt;=7,CA62/CA79*100,0)</f>
        <v>0</v>
      </c>
      <c r="CB93" s="16">
        <f t="shared" si="170"/>
        <v>0</v>
      </c>
      <c r="CC93" s="16">
        <f t="shared" si="170"/>
        <v>0</v>
      </c>
      <c r="CD93" s="16">
        <f t="shared" si="170"/>
        <v>0</v>
      </c>
      <c r="CE93" s="16">
        <f t="shared" si="170"/>
        <v>0</v>
      </c>
      <c r="CF93" s="16">
        <f t="shared" si="170"/>
        <v>0</v>
      </c>
      <c r="CG93" s="16">
        <f t="shared" si="170"/>
        <v>0</v>
      </c>
      <c r="CH93" s="16">
        <f t="shared" si="170"/>
        <v>0</v>
      </c>
      <c r="CI93" s="16">
        <f t="shared" si="170"/>
        <v>0</v>
      </c>
      <c r="CJ93" s="16">
        <f t="shared" si="170"/>
        <v>0</v>
      </c>
      <c r="CK93" s="16">
        <f t="shared" si="170"/>
        <v>0</v>
      </c>
      <c r="CL93" s="16">
        <f t="shared" si="170"/>
        <v>0</v>
      </c>
      <c r="CM93" s="16">
        <f t="shared" si="170"/>
        <v>0</v>
      </c>
      <c r="CN93" s="16">
        <f t="shared" si="170"/>
        <v>0</v>
      </c>
      <c r="CO93" s="16">
        <f t="shared" si="170"/>
        <v>0</v>
      </c>
      <c r="CP93" s="16">
        <f t="shared" si="170"/>
        <v>0</v>
      </c>
      <c r="CQ93" s="71">
        <f t="shared" si="170"/>
        <v>0</v>
      </c>
      <c r="CR93" s="16">
        <f t="shared" si="170"/>
        <v>0</v>
      </c>
      <c r="CS93" s="16">
        <f t="shared" si="170"/>
        <v>0</v>
      </c>
      <c r="CT93" s="16">
        <f t="shared" si="170"/>
        <v>0</v>
      </c>
      <c r="CU93" s="16">
        <f t="shared" si="170"/>
        <v>0</v>
      </c>
      <c r="CV93" s="16">
        <f t="shared" si="170"/>
        <v>0</v>
      </c>
      <c r="CW93" s="16">
        <f t="shared" si="170"/>
        <v>0</v>
      </c>
      <c r="CX93" s="16">
        <f t="shared" si="170"/>
        <v>0</v>
      </c>
      <c r="CY93" s="16">
        <f t="shared" si="170"/>
        <v>0</v>
      </c>
      <c r="CZ93" s="16">
        <f t="shared" si="170"/>
        <v>0</v>
      </c>
      <c r="DA93" s="16">
        <f t="shared" si="170"/>
        <v>0</v>
      </c>
      <c r="DB93" s="16">
        <f t="shared" si="170"/>
        <v>0</v>
      </c>
      <c r="DC93" s="16">
        <f t="shared" si="170"/>
        <v>0</v>
      </c>
      <c r="DD93" s="16">
        <f t="shared" si="170"/>
        <v>0</v>
      </c>
      <c r="DE93" s="16">
        <f t="shared" si="170"/>
        <v>0</v>
      </c>
      <c r="DF93" s="16">
        <f t="shared" si="170"/>
        <v>0</v>
      </c>
      <c r="DG93" s="16">
        <f aca="true" t="shared" si="171" ref="DG93:EN93">IF(DG62&gt;=7,DG62/DG79*100,0)</f>
        <v>0</v>
      </c>
      <c r="DH93" s="16">
        <f t="shared" si="171"/>
        <v>0</v>
      </c>
      <c r="DI93" s="16">
        <f t="shared" si="171"/>
        <v>0</v>
      </c>
      <c r="DJ93" s="16">
        <f t="shared" si="171"/>
        <v>0</v>
      </c>
      <c r="DK93" s="16">
        <f t="shared" si="171"/>
        <v>0</v>
      </c>
      <c r="DL93" s="16">
        <f t="shared" si="171"/>
        <v>0</v>
      </c>
      <c r="DM93" s="16">
        <f t="shared" si="171"/>
        <v>0</v>
      </c>
      <c r="DN93" s="16">
        <f t="shared" si="171"/>
        <v>0</v>
      </c>
      <c r="DO93" s="16">
        <f t="shared" si="171"/>
        <v>0</v>
      </c>
      <c r="DP93" s="16">
        <f t="shared" si="171"/>
        <v>0</v>
      </c>
      <c r="DQ93" s="16">
        <f t="shared" si="171"/>
        <v>0</v>
      </c>
      <c r="DR93" s="16">
        <f t="shared" si="171"/>
        <v>0</v>
      </c>
      <c r="DS93" s="16">
        <f t="shared" si="171"/>
        <v>0</v>
      </c>
      <c r="DT93" s="16">
        <f t="shared" si="171"/>
        <v>0</v>
      </c>
      <c r="DU93" s="16">
        <f t="shared" si="171"/>
        <v>0</v>
      </c>
      <c r="DV93" s="16">
        <f t="shared" si="171"/>
        <v>0</v>
      </c>
      <c r="DW93" s="16">
        <f t="shared" si="171"/>
        <v>0</v>
      </c>
      <c r="DX93" s="16">
        <f t="shared" si="171"/>
        <v>0</v>
      </c>
      <c r="DY93" s="16">
        <f t="shared" si="171"/>
        <v>0</v>
      </c>
      <c r="DZ93" s="16">
        <f t="shared" si="171"/>
        <v>0</v>
      </c>
      <c r="EA93" s="16">
        <f t="shared" si="171"/>
        <v>0</v>
      </c>
      <c r="EB93" s="16">
        <f t="shared" si="171"/>
        <v>0</v>
      </c>
      <c r="EC93" s="16">
        <f t="shared" si="171"/>
        <v>0</v>
      </c>
      <c r="ED93" s="16">
        <f t="shared" si="171"/>
        <v>0</v>
      </c>
      <c r="EE93" s="16">
        <f t="shared" si="171"/>
        <v>0</v>
      </c>
      <c r="EF93" s="71">
        <f t="shared" si="171"/>
        <v>0</v>
      </c>
      <c r="EG93" s="16">
        <f t="shared" si="171"/>
        <v>0</v>
      </c>
      <c r="EH93" s="16">
        <f t="shared" si="171"/>
        <v>0</v>
      </c>
      <c r="EI93" s="16">
        <f t="shared" si="171"/>
        <v>0</v>
      </c>
      <c r="EJ93" s="16">
        <f t="shared" si="171"/>
        <v>0</v>
      </c>
      <c r="EK93" s="16">
        <f t="shared" si="171"/>
        <v>0</v>
      </c>
      <c r="EL93" s="16">
        <f t="shared" si="171"/>
        <v>0</v>
      </c>
      <c r="EM93" s="16">
        <f t="shared" si="171"/>
        <v>0</v>
      </c>
      <c r="EN93" s="16">
        <f t="shared" si="171"/>
        <v>0</v>
      </c>
    </row>
    <row r="94" spans="1:144" ht="12.75" hidden="1">
      <c r="A94" s="14">
        <f t="shared" si="146"/>
        <v>11.7</v>
      </c>
      <c r="B94" s="14" t="str">
        <f t="shared" si="146"/>
        <v>Pensioners' Party</v>
      </c>
      <c r="X94" s="4">
        <f>IF(X63&gt;=7,X63/X79*100,0)</f>
        <v>0</v>
      </c>
      <c r="Y94" s="4">
        <f>IF(Y63&gt;=7,Y63/Y79*100,0)</f>
        <v>0</v>
      </c>
      <c r="Z94" s="4">
        <f>IF(Z63&gt;=7,Z63/Z79*100,0)</f>
        <v>0</v>
      </c>
      <c r="AA94" s="4">
        <f>IF(AA63&gt;=7,AA63/AA79*100,0)</f>
        <v>0</v>
      </c>
      <c r="AB94" s="4">
        <f t="shared" si="167"/>
        <v>0</v>
      </c>
      <c r="AC94" s="4">
        <f t="shared" si="167"/>
        <v>0</v>
      </c>
      <c r="AD94" s="4">
        <f t="shared" si="167"/>
        <v>0</v>
      </c>
      <c r="AE94" s="4">
        <f t="shared" si="167"/>
        <v>0</v>
      </c>
      <c r="AF94" s="4">
        <f t="shared" si="167"/>
        <v>0</v>
      </c>
      <c r="AG94" s="4">
        <f t="shared" si="167"/>
        <v>0</v>
      </c>
      <c r="AH94" s="1">
        <f aca="true" t="shared" si="172" ref="AH94:AQ94">IF(AH63&gt;=7,AH63/AH79*100,0)</f>
        <v>0</v>
      </c>
      <c r="AI94" s="1">
        <f t="shared" si="172"/>
        <v>0</v>
      </c>
      <c r="AJ94" s="1">
        <f t="shared" si="172"/>
        <v>0</v>
      </c>
      <c r="AK94" s="1">
        <f t="shared" si="172"/>
        <v>0</v>
      </c>
      <c r="AL94" s="1">
        <f t="shared" si="172"/>
        <v>0</v>
      </c>
      <c r="AM94" s="1">
        <f t="shared" si="172"/>
        <v>0</v>
      </c>
      <c r="AN94" s="1">
        <f t="shared" si="172"/>
        <v>0</v>
      </c>
      <c r="AO94" s="1">
        <f t="shared" si="172"/>
        <v>0</v>
      </c>
      <c r="AP94" s="1">
        <f t="shared" si="172"/>
        <v>0</v>
      </c>
      <c r="AQ94" s="1">
        <f t="shared" si="172"/>
        <v>0</v>
      </c>
      <c r="AR94" s="1">
        <f>IF(AR63&gt;=7,AR63/AR79*100,0)</f>
        <v>0</v>
      </c>
      <c r="AS94" s="16">
        <f>IF(AS63&gt;=7,AS63/AS79*100,0)</f>
        <v>0</v>
      </c>
      <c r="AT94" s="16">
        <f>IF(AT63&gt;=7,AT63/AT79*100,0)</f>
        <v>0</v>
      </c>
      <c r="AU94" s="16">
        <f aca="true" t="shared" si="173" ref="AU94:BZ94">IF(AU63&gt;=7,AU63/AU79*100,0)</f>
        <v>0</v>
      </c>
      <c r="AV94" s="16">
        <f t="shared" si="173"/>
        <v>0</v>
      </c>
      <c r="AW94" s="16">
        <f t="shared" si="173"/>
        <v>0</v>
      </c>
      <c r="AX94" s="16">
        <f t="shared" si="173"/>
        <v>0</v>
      </c>
      <c r="AY94" s="16">
        <f t="shared" si="173"/>
        <v>0</v>
      </c>
      <c r="AZ94" s="16">
        <f t="shared" si="173"/>
        <v>0</v>
      </c>
      <c r="BA94" s="16">
        <f t="shared" si="173"/>
        <v>0</v>
      </c>
      <c r="BB94" s="16">
        <f t="shared" si="173"/>
        <v>0</v>
      </c>
      <c r="BC94" s="16">
        <f t="shared" si="173"/>
        <v>0</v>
      </c>
      <c r="BD94" s="16">
        <f t="shared" si="173"/>
        <v>0</v>
      </c>
      <c r="BE94" s="16">
        <f t="shared" si="173"/>
        <v>0</v>
      </c>
      <c r="BF94" s="16">
        <f t="shared" si="173"/>
        <v>0</v>
      </c>
      <c r="BG94" s="16">
        <f t="shared" si="173"/>
        <v>0</v>
      </c>
      <c r="BH94" s="16">
        <f t="shared" si="173"/>
        <v>0</v>
      </c>
      <c r="BI94" s="16">
        <f t="shared" si="173"/>
        <v>0</v>
      </c>
      <c r="BJ94" s="16">
        <f t="shared" si="173"/>
        <v>0</v>
      </c>
      <c r="BK94" s="16">
        <f t="shared" si="173"/>
        <v>0</v>
      </c>
      <c r="BL94" s="16">
        <f t="shared" si="173"/>
        <v>0</v>
      </c>
      <c r="BM94" s="16">
        <f t="shared" si="173"/>
        <v>0</v>
      </c>
      <c r="BN94" s="16">
        <f t="shared" si="173"/>
        <v>0</v>
      </c>
      <c r="BO94" s="16">
        <f t="shared" si="173"/>
        <v>0</v>
      </c>
      <c r="BP94" s="16">
        <f t="shared" si="173"/>
        <v>0</v>
      </c>
      <c r="BQ94" s="16">
        <f t="shared" si="173"/>
        <v>0</v>
      </c>
      <c r="BR94" s="16">
        <f t="shared" si="173"/>
        <v>0</v>
      </c>
      <c r="BS94" s="16">
        <f t="shared" si="173"/>
        <v>0</v>
      </c>
      <c r="BT94" s="16">
        <f t="shared" si="173"/>
        <v>0</v>
      </c>
      <c r="BU94" s="16">
        <f t="shared" si="173"/>
        <v>0</v>
      </c>
      <c r="BV94" s="16">
        <f t="shared" si="173"/>
        <v>0</v>
      </c>
      <c r="BW94" s="16">
        <f t="shared" si="173"/>
        <v>0</v>
      </c>
      <c r="BX94" s="16">
        <f t="shared" si="173"/>
        <v>0</v>
      </c>
      <c r="BY94" s="16">
        <f t="shared" si="173"/>
        <v>0</v>
      </c>
      <c r="BZ94" s="16">
        <f t="shared" si="173"/>
        <v>0</v>
      </c>
      <c r="CA94" s="16">
        <f aca="true" t="shared" si="174" ref="CA94:DF94">IF(CA63&gt;=7,CA63/CA79*100,0)</f>
        <v>0</v>
      </c>
      <c r="CB94" s="16">
        <f t="shared" si="174"/>
        <v>0</v>
      </c>
      <c r="CC94" s="16">
        <f t="shared" si="174"/>
        <v>0</v>
      </c>
      <c r="CD94" s="16">
        <f t="shared" si="174"/>
        <v>0</v>
      </c>
      <c r="CE94" s="16">
        <f t="shared" si="174"/>
        <v>0</v>
      </c>
      <c r="CF94" s="16">
        <f t="shared" si="174"/>
        <v>0</v>
      </c>
      <c r="CG94" s="16">
        <f t="shared" si="174"/>
        <v>0</v>
      </c>
      <c r="CH94" s="16">
        <f t="shared" si="174"/>
        <v>0</v>
      </c>
      <c r="CI94" s="16">
        <f t="shared" si="174"/>
        <v>0</v>
      </c>
      <c r="CJ94" s="16">
        <f t="shared" si="174"/>
        <v>0</v>
      </c>
      <c r="CK94" s="16">
        <f t="shared" si="174"/>
        <v>0</v>
      </c>
      <c r="CL94" s="16">
        <f t="shared" si="174"/>
        <v>0</v>
      </c>
      <c r="CM94" s="16">
        <f t="shared" si="174"/>
        <v>0</v>
      </c>
      <c r="CN94" s="16">
        <f t="shared" si="174"/>
        <v>0</v>
      </c>
      <c r="CO94" s="16">
        <f t="shared" si="174"/>
        <v>0</v>
      </c>
      <c r="CP94" s="16">
        <f t="shared" si="174"/>
        <v>0</v>
      </c>
      <c r="CQ94" s="71">
        <f t="shared" si="174"/>
        <v>0</v>
      </c>
      <c r="CR94" s="16">
        <f t="shared" si="174"/>
        <v>0</v>
      </c>
      <c r="CS94" s="16">
        <f t="shared" si="174"/>
        <v>0</v>
      </c>
      <c r="CT94" s="16">
        <f t="shared" si="174"/>
        <v>0</v>
      </c>
      <c r="CU94" s="16">
        <f t="shared" si="174"/>
        <v>0</v>
      </c>
      <c r="CV94" s="16">
        <f t="shared" si="174"/>
        <v>0</v>
      </c>
      <c r="CW94" s="16">
        <f t="shared" si="174"/>
        <v>0</v>
      </c>
      <c r="CX94" s="16">
        <f t="shared" si="174"/>
        <v>0</v>
      </c>
      <c r="CY94" s="16">
        <f t="shared" si="174"/>
        <v>0</v>
      </c>
      <c r="CZ94" s="16">
        <f t="shared" si="174"/>
        <v>0</v>
      </c>
      <c r="DA94" s="16">
        <f t="shared" si="174"/>
        <v>0</v>
      </c>
      <c r="DB94" s="16">
        <f t="shared" si="174"/>
        <v>0</v>
      </c>
      <c r="DC94" s="16">
        <f t="shared" si="174"/>
        <v>0</v>
      </c>
      <c r="DD94" s="16">
        <f t="shared" si="174"/>
        <v>0</v>
      </c>
      <c r="DE94" s="16">
        <f t="shared" si="174"/>
        <v>0</v>
      </c>
      <c r="DF94" s="16">
        <f t="shared" si="174"/>
        <v>0</v>
      </c>
      <c r="DG94" s="16">
        <f aca="true" t="shared" si="175" ref="DG94:EN94">IF(DG63&gt;=7,DG63/DG79*100,0)</f>
        <v>0</v>
      </c>
      <c r="DH94" s="16">
        <f t="shared" si="175"/>
        <v>0</v>
      </c>
      <c r="DI94" s="16">
        <f t="shared" si="175"/>
        <v>0</v>
      </c>
      <c r="DJ94" s="16">
        <f t="shared" si="175"/>
        <v>0</v>
      </c>
      <c r="DK94" s="16">
        <f t="shared" si="175"/>
        <v>0</v>
      </c>
      <c r="DL94" s="16">
        <f t="shared" si="175"/>
        <v>0</v>
      </c>
      <c r="DM94" s="16">
        <f t="shared" si="175"/>
        <v>0</v>
      </c>
      <c r="DN94" s="16">
        <f t="shared" si="175"/>
        <v>0</v>
      </c>
      <c r="DO94" s="16">
        <f t="shared" si="175"/>
        <v>0</v>
      </c>
      <c r="DP94" s="16">
        <f t="shared" si="175"/>
        <v>0</v>
      </c>
      <c r="DQ94" s="16">
        <f t="shared" si="175"/>
        <v>0</v>
      </c>
      <c r="DR94" s="16">
        <f t="shared" si="175"/>
        <v>0</v>
      </c>
      <c r="DS94" s="16">
        <f t="shared" si="175"/>
        <v>0</v>
      </c>
      <c r="DT94" s="16">
        <f t="shared" si="175"/>
        <v>0</v>
      </c>
      <c r="DU94" s="16">
        <f t="shared" si="175"/>
        <v>0</v>
      </c>
      <c r="DV94" s="16">
        <f t="shared" si="175"/>
        <v>0</v>
      </c>
      <c r="DW94" s="16">
        <f t="shared" si="175"/>
        <v>0</v>
      </c>
      <c r="DX94" s="16">
        <f t="shared" si="175"/>
        <v>0</v>
      </c>
      <c r="DY94" s="16">
        <f t="shared" si="175"/>
        <v>0</v>
      </c>
      <c r="DZ94" s="16">
        <f t="shared" si="175"/>
        <v>0</v>
      </c>
      <c r="EA94" s="16">
        <f t="shared" si="175"/>
        <v>0</v>
      </c>
      <c r="EB94" s="16">
        <f t="shared" si="175"/>
        <v>0</v>
      </c>
      <c r="EC94" s="16">
        <f t="shared" si="175"/>
        <v>0</v>
      </c>
      <c r="ED94" s="16">
        <f t="shared" si="175"/>
        <v>0</v>
      </c>
      <c r="EE94" s="16">
        <f t="shared" si="175"/>
        <v>0</v>
      </c>
      <c r="EF94" s="71">
        <f t="shared" si="175"/>
        <v>0</v>
      </c>
      <c r="EG94" s="16">
        <f t="shared" si="175"/>
        <v>0</v>
      </c>
      <c r="EH94" s="16">
        <f t="shared" si="175"/>
        <v>0</v>
      </c>
      <c r="EI94" s="16">
        <f t="shared" si="175"/>
        <v>0</v>
      </c>
      <c r="EJ94" s="16">
        <f t="shared" si="175"/>
        <v>0</v>
      </c>
      <c r="EK94" s="16">
        <f t="shared" si="175"/>
        <v>0</v>
      </c>
      <c r="EL94" s="16">
        <f t="shared" si="175"/>
        <v>0</v>
      </c>
      <c r="EM94" s="16">
        <f t="shared" si="175"/>
        <v>0</v>
      </c>
      <c r="EN94" s="16">
        <f t="shared" si="175"/>
        <v>0</v>
      </c>
    </row>
    <row r="95" spans="1:144" ht="12.75" hidden="1">
      <c r="A95" s="14">
        <f t="shared" si="146"/>
        <v>17</v>
      </c>
      <c r="B95" s="14" t="str">
        <f t="shared" si="146"/>
        <v>National Bolsheviks (Limonov)</v>
      </c>
      <c r="X95" s="4">
        <f>IF(X64&gt;=7,X64/X79*100,0)</f>
        <v>0</v>
      </c>
      <c r="Y95" s="4">
        <f>IF(Y64&gt;=7,Y64/Y79*100,0)</f>
        <v>0</v>
      </c>
      <c r="Z95" s="4">
        <f>IF(Z64&gt;=7,Z64/Z79*100,0)</f>
        <v>0</v>
      </c>
      <c r="AA95" s="4">
        <f>IF(AA64&gt;=7,AA64/AA79*100,0)</f>
        <v>0</v>
      </c>
      <c r="AB95" s="4">
        <f t="shared" si="167"/>
        <v>0</v>
      </c>
      <c r="AC95" s="4">
        <f t="shared" si="167"/>
        <v>0</v>
      </c>
      <c r="AD95" s="4">
        <f t="shared" si="167"/>
        <v>0</v>
      </c>
      <c r="AE95" s="4">
        <f t="shared" si="167"/>
        <v>0</v>
      </c>
      <c r="AF95" s="4">
        <f t="shared" si="167"/>
        <v>0</v>
      </c>
      <c r="AG95" s="4">
        <f t="shared" si="167"/>
        <v>0</v>
      </c>
      <c r="AH95" s="1">
        <f aca="true" t="shared" si="176" ref="AH95:AQ95">IF(AH64&gt;=7,AH64/AH79*100,0)</f>
        <v>0</v>
      </c>
      <c r="AI95" s="1">
        <f t="shared" si="176"/>
        <v>0</v>
      </c>
      <c r="AJ95" s="1">
        <f t="shared" si="176"/>
        <v>0</v>
      </c>
      <c r="AK95" s="1">
        <f t="shared" si="176"/>
        <v>0</v>
      </c>
      <c r="AL95" s="1">
        <f t="shared" si="176"/>
        <v>0</v>
      </c>
      <c r="AM95" s="1">
        <f t="shared" si="176"/>
        <v>0</v>
      </c>
      <c r="AN95" s="1">
        <f t="shared" si="176"/>
        <v>0</v>
      </c>
      <c r="AO95" s="1">
        <f t="shared" si="176"/>
        <v>0</v>
      </c>
      <c r="AP95" s="1">
        <f t="shared" si="176"/>
        <v>0</v>
      </c>
      <c r="AQ95" s="1">
        <f t="shared" si="176"/>
        <v>0</v>
      </c>
      <c r="AR95" s="1">
        <f>IF(AR64&gt;=7,AR64/AR79*100,0)</f>
        <v>0</v>
      </c>
      <c r="AS95" s="16">
        <f>IF(AS64&gt;=7,AS64/AS79*100,0)</f>
        <v>0</v>
      </c>
      <c r="AT95" s="16">
        <f>IF(AT64&gt;=7,AT64/AT79*100,0)</f>
        <v>0</v>
      </c>
      <c r="AU95" s="16">
        <f aca="true" t="shared" si="177" ref="AU95:BZ95">IF(AU64&gt;=7,AU64/AU79*100,0)</f>
        <v>0</v>
      </c>
      <c r="AV95" s="16">
        <f t="shared" si="177"/>
        <v>0</v>
      </c>
      <c r="AW95" s="16">
        <f t="shared" si="177"/>
        <v>0</v>
      </c>
      <c r="AX95" s="16">
        <f t="shared" si="177"/>
        <v>0</v>
      </c>
      <c r="AY95" s="16">
        <f t="shared" si="177"/>
        <v>0</v>
      </c>
      <c r="AZ95" s="16">
        <f t="shared" si="177"/>
        <v>0</v>
      </c>
      <c r="BA95" s="16">
        <f t="shared" si="177"/>
        <v>0</v>
      </c>
      <c r="BB95" s="16">
        <f t="shared" si="177"/>
        <v>0</v>
      </c>
      <c r="BC95" s="16">
        <f t="shared" si="177"/>
        <v>0</v>
      </c>
      <c r="BD95" s="16">
        <f t="shared" si="177"/>
        <v>0</v>
      </c>
      <c r="BE95" s="16">
        <f t="shared" si="177"/>
        <v>0</v>
      </c>
      <c r="BF95" s="16">
        <f t="shared" si="177"/>
        <v>0</v>
      </c>
      <c r="BG95" s="16">
        <f t="shared" si="177"/>
        <v>0</v>
      </c>
      <c r="BH95" s="16">
        <f t="shared" si="177"/>
        <v>0</v>
      </c>
      <c r="BI95" s="16">
        <f t="shared" si="177"/>
        <v>0</v>
      </c>
      <c r="BJ95" s="16">
        <f t="shared" si="177"/>
        <v>0</v>
      </c>
      <c r="BK95" s="16">
        <f t="shared" si="177"/>
        <v>0</v>
      </c>
      <c r="BL95" s="16">
        <f t="shared" si="177"/>
        <v>0</v>
      </c>
      <c r="BM95" s="16">
        <f t="shared" si="177"/>
        <v>0</v>
      </c>
      <c r="BN95" s="16">
        <f t="shared" si="177"/>
        <v>0</v>
      </c>
      <c r="BO95" s="16">
        <f t="shared" si="177"/>
        <v>0</v>
      </c>
      <c r="BP95" s="16">
        <f t="shared" si="177"/>
        <v>0</v>
      </c>
      <c r="BQ95" s="16">
        <f t="shared" si="177"/>
        <v>0</v>
      </c>
      <c r="BR95" s="16">
        <f t="shared" si="177"/>
        <v>0</v>
      </c>
      <c r="BS95" s="16">
        <f t="shared" si="177"/>
        <v>0</v>
      </c>
      <c r="BT95" s="16">
        <f t="shared" si="177"/>
        <v>0</v>
      </c>
      <c r="BU95" s="16">
        <f t="shared" si="177"/>
        <v>0</v>
      </c>
      <c r="BV95" s="16">
        <f t="shared" si="177"/>
        <v>0</v>
      </c>
      <c r="BW95" s="16">
        <f t="shared" si="177"/>
        <v>0</v>
      </c>
      <c r="BX95" s="16">
        <f t="shared" si="177"/>
        <v>0</v>
      </c>
      <c r="BY95" s="16">
        <f t="shared" si="177"/>
        <v>0</v>
      </c>
      <c r="BZ95" s="16">
        <f t="shared" si="177"/>
        <v>0</v>
      </c>
      <c r="CA95" s="16">
        <f aca="true" t="shared" si="178" ref="CA95:DF95">IF(CA64&gt;=7,CA64/CA79*100,0)</f>
        <v>0</v>
      </c>
      <c r="CB95" s="16">
        <f t="shared" si="178"/>
        <v>0</v>
      </c>
      <c r="CC95" s="16">
        <f t="shared" si="178"/>
        <v>0</v>
      </c>
      <c r="CD95" s="16">
        <f t="shared" si="178"/>
        <v>0</v>
      </c>
      <c r="CE95" s="16">
        <f t="shared" si="178"/>
        <v>0</v>
      </c>
      <c r="CF95" s="16">
        <f t="shared" si="178"/>
        <v>0</v>
      </c>
      <c r="CG95" s="16">
        <f t="shared" si="178"/>
        <v>0</v>
      </c>
      <c r="CH95" s="16">
        <f t="shared" si="178"/>
        <v>0</v>
      </c>
      <c r="CI95" s="16">
        <f t="shared" si="178"/>
        <v>0</v>
      </c>
      <c r="CJ95" s="16">
        <f t="shared" si="178"/>
        <v>0</v>
      </c>
      <c r="CK95" s="16">
        <f t="shared" si="178"/>
        <v>0</v>
      </c>
      <c r="CL95" s="16">
        <f t="shared" si="178"/>
        <v>0</v>
      </c>
      <c r="CM95" s="16">
        <f t="shared" si="178"/>
        <v>0</v>
      </c>
      <c r="CN95" s="16">
        <f t="shared" si="178"/>
        <v>0</v>
      </c>
      <c r="CO95" s="16">
        <f t="shared" si="178"/>
        <v>0</v>
      </c>
      <c r="CP95" s="16">
        <f t="shared" si="178"/>
        <v>0</v>
      </c>
      <c r="CQ95" s="71">
        <f t="shared" si="178"/>
        <v>0</v>
      </c>
      <c r="CR95" s="16">
        <f t="shared" si="178"/>
        <v>0</v>
      </c>
      <c r="CS95" s="16">
        <f t="shared" si="178"/>
        <v>0</v>
      </c>
      <c r="CT95" s="16">
        <f t="shared" si="178"/>
        <v>0</v>
      </c>
      <c r="CU95" s="16">
        <f t="shared" si="178"/>
        <v>0</v>
      </c>
      <c r="CV95" s="16">
        <f t="shared" si="178"/>
        <v>0</v>
      </c>
      <c r="CW95" s="16">
        <f t="shared" si="178"/>
        <v>0</v>
      </c>
      <c r="CX95" s="16">
        <f t="shared" si="178"/>
        <v>0</v>
      </c>
      <c r="CY95" s="16">
        <f t="shared" si="178"/>
        <v>0</v>
      </c>
      <c r="CZ95" s="16">
        <f t="shared" si="178"/>
        <v>0</v>
      </c>
      <c r="DA95" s="16">
        <f t="shared" si="178"/>
        <v>0</v>
      </c>
      <c r="DB95" s="16">
        <f t="shared" si="178"/>
        <v>0</v>
      </c>
      <c r="DC95" s="16">
        <f t="shared" si="178"/>
        <v>0</v>
      </c>
      <c r="DD95" s="16">
        <f t="shared" si="178"/>
        <v>0</v>
      </c>
      <c r="DE95" s="16">
        <f t="shared" si="178"/>
        <v>0</v>
      </c>
      <c r="DF95" s="16">
        <f t="shared" si="178"/>
        <v>0</v>
      </c>
      <c r="DG95" s="16">
        <f aca="true" t="shared" si="179" ref="DG95:EN95">IF(DG64&gt;=7,DG64/DG79*100,0)</f>
        <v>0</v>
      </c>
      <c r="DH95" s="16">
        <f t="shared" si="179"/>
        <v>0</v>
      </c>
      <c r="DI95" s="16">
        <f t="shared" si="179"/>
        <v>0</v>
      </c>
      <c r="DJ95" s="16">
        <f t="shared" si="179"/>
        <v>0</v>
      </c>
      <c r="DK95" s="16">
        <f t="shared" si="179"/>
        <v>0</v>
      </c>
      <c r="DL95" s="16">
        <f t="shared" si="179"/>
        <v>0</v>
      </c>
      <c r="DM95" s="16">
        <f t="shared" si="179"/>
        <v>0</v>
      </c>
      <c r="DN95" s="16">
        <f t="shared" si="179"/>
        <v>0</v>
      </c>
      <c r="DO95" s="16">
        <f t="shared" si="179"/>
        <v>0</v>
      </c>
      <c r="DP95" s="16">
        <f t="shared" si="179"/>
        <v>0</v>
      </c>
      <c r="DQ95" s="16">
        <f t="shared" si="179"/>
        <v>0</v>
      </c>
      <c r="DR95" s="16">
        <f t="shared" si="179"/>
        <v>0</v>
      </c>
      <c r="DS95" s="16">
        <f t="shared" si="179"/>
        <v>0</v>
      </c>
      <c r="DT95" s="16">
        <f t="shared" si="179"/>
        <v>0</v>
      </c>
      <c r="DU95" s="16">
        <f t="shared" si="179"/>
        <v>0</v>
      </c>
      <c r="DV95" s="16">
        <f t="shared" si="179"/>
        <v>0</v>
      </c>
      <c r="DW95" s="16">
        <f t="shared" si="179"/>
        <v>0</v>
      </c>
      <c r="DX95" s="16">
        <f t="shared" si="179"/>
        <v>0</v>
      </c>
      <c r="DY95" s="16">
        <f t="shared" si="179"/>
        <v>0</v>
      </c>
      <c r="DZ95" s="16">
        <f t="shared" si="179"/>
        <v>0</v>
      </c>
      <c r="EA95" s="16">
        <f t="shared" si="179"/>
        <v>0</v>
      </c>
      <c r="EB95" s="16">
        <f t="shared" si="179"/>
        <v>0</v>
      </c>
      <c r="EC95" s="16">
        <f t="shared" si="179"/>
        <v>0</v>
      </c>
      <c r="ED95" s="16">
        <f t="shared" si="179"/>
        <v>0</v>
      </c>
      <c r="EE95" s="16">
        <f t="shared" si="179"/>
        <v>0</v>
      </c>
      <c r="EF95" s="71">
        <f t="shared" si="179"/>
        <v>0</v>
      </c>
      <c r="EG95" s="16">
        <f t="shared" si="179"/>
        <v>0</v>
      </c>
      <c r="EH95" s="16">
        <f t="shared" si="179"/>
        <v>0</v>
      </c>
      <c r="EI95" s="16">
        <f t="shared" si="179"/>
        <v>0</v>
      </c>
      <c r="EJ95" s="16">
        <f t="shared" si="179"/>
        <v>0</v>
      </c>
      <c r="EK95" s="16">
        <f t="shared" si="179"/>
        <v>0</v>
      </c>
      <c r="EL95" s="16">
        <f t="shared" si="179"/>
        <v>0</v>
      </c>
      <c r="EM95" s="16">
        <f t="shared" si="179"/>
        <v>0</v>
      </c>
      <c r="EN95" s="16">
        <f t="shared" si="179"/>
        <v>0</v>
      </c>
    </row>
    <row r="96" spans="1:144" ht="12.75" hidden="1">
      <c r="A96" s="14">
        <f t="shared" si="146"/>
        <v>11.3</v>
      </c>
      <c r="B96" s="14" t="str">
        <f t="shared" si="146"/>
        <v>Our Choice (Khakamada)</v>
      </c>
      <c r="X96" s="4">
        <f>IF(X65&gt;=7,X65/X79*100,0)</f>
        <v>0</v>
      </c>
      <c r="Y96" s="4">
        <f>IF(Y65&gt;=7,Y65/Y79*100,0)</f>
        <v>0</v>
      </c>
      <c r="Z96" s="4">
        <f>IF(Z65&gt;=7,Z65/Z79*100,0)</f>
        <v>0</v>
      </c>
      <c r="AA96" s="4">
        <f>IF(AA65&gt;=7,AA65/AA79*100,0)</f>
        <v>0</v>
      </c>
      <c r="AB96" s="4">
        <f t="shared" si="167"/>
        <v>0</v>
      </c>
      <c r="AC96" s="4">
        <f t="shared" si="167"/>
        <v>0</v>
      </c>
      <c r="AD96" s="4">
        <f t="shared" si="167"/>
        <v>0</v>
      </c>
      <c r="AE96" s="4">
        <f t="shared" si="167"/>
        <v>0</v>
      </c>
      <c r="AF96" s="4">
        <f t="shared" si="167"/>
        <v>0</v>
      </c>
      <c r="AG96" s="4">
        <f t="shared" si="167"/>
        <v>0</v>
      </c>
      <c r="AH96" s="1">
        <f aca="true" t="shared" si="180" ref="AH96:AQ96">IF(AH65&gt;=7,AH65/AH79*100,0)</f>
        <v>0</v>
      </c>
      <c r="AI96" s="1">
        <f t="shared" si="180"/>
        <v>0</v>
      </c>
      <c r="AJ96" s="1">
        <f t="shared" si="180"/>
        <v>0</v>
      </c>
      <c r="AK96" s="1">
        <f t="shared" si="180"/>
        <v>0</v>
      </c>
      <c r="AL96" s="1">
        <f t="shared" si="180"/>
        <v>0</v>
      </c>
      <c r="AM96" s="1">
        <f t="shared" si="180"/>
        <v>0</v>
      </c>
      <c r="AN96" s="1">
        <f t="shared" si="180"/>
        <v>0</v>
      </c>
      <c r="AO96" s="1">
        <f t="shared" si="180"/>
        <v>0</v>
      </c>
      <c r="AP96" s="1">
        <f t="shared" si="180"/>
        <v>0</v>
      </c>
      <c r="AQ96" s="1">
        <f t="shared" si="180"/>
        <v>0</v>
      </c>
      <c r="AR96" s="1">
        <f>IF(AR65&gt;=7,AR65/AR79*100,0)</f>
        <v>0</v>
      </c>
      <c r="AS96" s="16">
        <f>IF(AS65&gt;=7,AS65/AS79*100,0)</f>
        <v>0</v>
      </c>
      <c r="AT96" s="16">
        <f>IF(AT65&gt;=7,AT65/AT79*100,0)</f>
        <v>0</v>
      </c>
      <c r="AU96" s="16">
        <f aca="true" t="shared" si="181" ref="AU96:BZ96">IF(AU65&gt;=7,AU65/AU79*100,0)</f>
        <v>0</v>
      </c>
      <c r="AV96" s="16">
        <f t="shared" si="181"/>
        <v>0</v>
      </c>
      <c r="AW96" s="16">
        <f t="shared" si="181"/>
        <v>0</v>
      </c>
      <c r="AX96" s="16">
        <f t="shared" si="181"/>
        <v>0</v>
      </c>
      <c r="AY96" s="16">
        <f t="shared" si="181"/>
        <v>0</v>
      </c>
      <c r="AZ96" s="16">
        <f t="shared" si="181"/>
        <v>0</v>
      </c>
      <c r="BA96" s="16">
        <f t="shared" si="181"/>
        <v>0</v>
      </c>
      <c r="BB96" s="16">
        <f t="shared" si="181"/>
        <v>0</v>
      </c>
      <c r="BC96" s="16">
        <f t="shared" si="181"/>
        <v>0</v>
      </c>
      <c r="BD96" s="16">
        <f t="shared" si="181"/>
        <v>0</v>
      </c>
      <c r="BE96" s="16">
        <f t="shared" si="181"/>
        <v>0</v>
      </c>
      <c r="BF96" s="16">
        <f t="shared" si="181"/>
        <v>0</v>
      </c>
      <c r="BG96" s="16">
        <f t="shared" si="181"/>
        <v>0</v>
      </c>
      <c r="BH96" s="16">
        <f t="shared" si="181"/>
        <v>0</v>
      </c>
      <c r="BI96" s="16">
        <f t="shared" si="181"/>
        <v>0</v>
      </c>
      <c r="BJ96" s="16">
        <f t="shared" si="181"/>
        <v>0</v>
      </c>
      <c r="BK96" s="16">
        <f t="shared" si="181"/>
        <v>0</v>
      </c>
      <c r="BL96" s="16">
        <f t="shared" si="181"/>
        <v>0</v>
      </c>
      <c r="BM96" s="16">
        <f t="shared" si="181"/>
        <v>0</v>
      </c>
      <c r="BN96" s="16">
        <f t="shared" si="181"/>
        <v>0</v>
      </c>
      <c r="BO96" s="16">
        <f t="shared" si="181"/>
        <v>0</v>
      </c>
      <c r="BP96" s="16">
        <f t="shared" si="181"/>
        <v>0</v>
      </c>
      <c r="BQ96" s="16">
        <f t="shared" si="181"/>
        <v>0</v>
      </c>
      <c r="BR96" s="16">
        <f t="shared" si="181"/>
        <v>0</v>
      </c>
      <c r="BS96" s="16">
        <f t="shared" si="181"/>
        <v>0</v>
      </c>
      <c r="BT96" s="16">
        <f t="shared" si="181"/>
        <v>0</v>
      </c>
      <c r="BU96" s="16">
        <f t="shared" si="181"/>
        <v>0</v>
      </c>
      <c r="BV96" s="16">
        <f t="shared" si="181"/>
        <v>0</v>
      </c>
      <c r="BW96" s="16">
        <f t="shared" si="181"/>
        <v>0</v>
      </c>
      <c r="BX96" s="16">
        <f t="shared" si="181"/>
        <v>0</v>
      </c>
      <c r="BY96" s="16">
        <f t="shared" si="181"/>
        <v>0</v>
      </c>
      <c r="BZ96" s="16">
        <f t="shared" si="181"/>
        <v>0</v>
      </c>
      <c r="CA96" s="16">
        <f aca="true" t="shared" si="182" ref="CA96:DF96">IF(CA65&gt;=7,CA65/CA79*100,0)</f>
        <v>0</v>
      </c>
      <c r="CB96" s="16">
        <f t="shared" si="182"/>
        <v>0</v>
      </c>
      <c r="CC96" s="16">
        <f t="shared" si="182"/>
        <v>0</v>
      </c>
      <c r="CD96" s="16">
        <f t="shared" si="182"/>
        <v>0</v>
      </c>
      <c r="CE96" s="16">
        <f t="shared" si="182"/>
        <v>0</v>
      </c>
      <c r="CF96" s="16">
        <f t="shared" si="182"/>
        <v>0</v>
      </c>
      <c r="CG96" s="16">
        <f t="shared" si="182"/>
        <v>0</v>
      </c>
      <c r="CH96" s="16">
        <f t="shared" si="182"/>
        <v>0</v>
      </c>
      <c r="CI96" s="16">
        <f t="shared" si="182"/>
        <v>0</v>
      </c>
      <c r="CJ96" s="16">
        <f t="shared" si="182"/>
        <v>0</v>
      </c>
      <c r="CK96" s="16">
        <f t="shared" si="182"/>
        <v>0</v>
      </c>
      <c r="CL96" s="16">
        <f t="shared" si="182"/>
        <v>0</v>
      </c>
      <c r="CM96" s="16">
        <f t="shared" si="182"/>
        <v>0</v>
      </c>
      <c r="CN96" s="16">
        <f t="shared" si="182"/>
        <v>0</v>
      </c>
      <c r="CO96" s="16">
        <f t="shared" si="182"/>
        <v>0</v>
      </c>
      <c r="CP96" s="16">
        <f t="shared" si="182"/>
        <v>0</v>
      </c>
      <c r="CQ96" s="71">
        <f t="shared" si="182"/>
        <v>0</v>
      </c>
      <c r="CR96" s="16">
        <f t="shared" si="182"/>
        <v>0</v>
      </c>
      <c r="CS96" s="16">
        <f t="shared" si="182"/>
        <v>0</v>
      </c>
      <c r="CT96" s="16">
        <f t="shared" si="182"/>
        <v>0</v>
      </c>
      <c r="CU96" s="16">
        <f t="shared" si="182"/>
        <v>0</v>
      </c>
      <c r="CV96" s="16">
        <f t="shared" si="182"/>
        <v>0</v>
      </c>
      <c r="CW96" s="16">
        <f t="shared" si="182"/>
        <v>0</v>
      </c>
      <c r="CX96" s="16">
        <f t="shared" si="182"/>
        <v>0</v>
      </c>
      <c r="CY96" s="16">
        <f t="shared" si="182"/>
        <v>0</v>
      </c>
      <c r="CZ96" s="16">
        <f t="shared" si="182"/>
        <v>0</v>
      </c>
      <c r="DA96" s="16">
        <f t="shared" si="182"/>
        <v>0</v>
      </c>
      <c r="DB96" s="16">
        <f t="shared" si="182"/>
        <v>0</v>
      </c>
      <c r="DC96" s="16">
        <f t="shared" si="182"/>
        <v>0</v>
      </c>
      <c r="DD96" s="16">
        <f t="shared" si="182"/>
        <v>0</v>
      </c>
      <c r="DE96" s="16">
        <f t="shared" si="182"/>
        <v>0</v>
      </c>
      <c r="DF96" s="16">
        <f t="shared" si="182"/>
        <v>0</v>
      </c>
      <c r="DG96" s="16">
        <f aca="true" t="shared" si="183" ref="DG96:EN96">IF(DG65&gt;=7,DG65/DG79*100,0)</f>
        <v>0</v>
      </c>
      <c r="DH96" s="16">
        <f t="shared" si="183"/>
        <v>0</v>
      </c>
      <c r="DI96" s="16">
        <f t="shared" si="183"/>
        <v>0</v>
      </c>
      <c r="DJ96" s="16">
        <f t="shared" si="183"/>
        <v>0</v>
      </c>
      <c r="DK96" s="16">
        <f t="shared" si="183"/>
        <v>0</v>
      </c>
      <c r="DL96" s="16">
        <f t="shared" si="183"/>
        <v>0</v>
      </c>
      <c r="DM96" s="16">
        <f t="shared" si="183"/>
        <v>0</v>
      </c>
      <c r="DN96" s="16">
        <f t="shared" si="183"/>
        <v>0</v>
      </c>
      <c r="DO96" s="16">
        <f t="shared" si="183"/>
        <v>0</v>
      </c>
      <c r="DP96" s="16">
        <f t="shared" si="183"/>
        <v>0</v>
      </c>
      <c r="DQ96" s="16">
        <f t="shared" si="183"/>
        <v>0</v>
      </c>
      <c r="DR96" s="16">
        <f t="shared" si="183"/>
        <v>0</v>
      </c>
      <c r="DS96" s="16">
        <f t="shared" si="183"/>
        <v>0</v>
      </c>
      <c r="DT96" s="16">
        <f t="shared" si="183"/>
        <v>0</v>
      </c>
      <c r="DU96" s="16">
        <f t="shared" si="183"/>
        <v>0</v>
      </c>
      <c r="DV96" s="16">
        <f t="shared" si="183"/>
        <v>0</v>
      </c>
      <c r="DW96" s="16">
        <f t="shared" si="183"/>
        <v>0</v>
      </c>
      <c r="DX96" s="16">
        <f t="shared" si="183"/>
        <v>0</v>
      </c>
      <c r="DY96" s="16">
        <f t="shared" si="183"/>
        <v>0</v>
      </c>
      <c r="DZ96" s="16">
        <f t="shared" si="183"/>
        <v>0</v>
      </c>
      <c r="EA96" s="16">
        <f t="shared" si="183"/>
        <v>0</v>
      </c>
      <c r="EB96" s="16">
        <f t="shared" si="183"/>
        <v>0</v>
      </c>
      <c r="EC96" s="16">
        <f t="shared" si="183"/>
        <v>0</v>
      </c>
      <c r="ED96" s="16">
        <f t="shared" si="183"/>
        <v>0</v>
      </c>
      <c r="EE96" s="16">
        <f t="shared" si="183"/>
        <v>0</v>
      </c>
      <c r="EF96" s="71">
        <f t="shared" si="183"/>
        <v>0</v>
      </c>
      <c r="EG96" s="16">
        <f t="shared" si="183"/>
        <v>0</v>
      </c>
      <c r="EH96" s="16">
        <f t="shared" si="183"/>
        <v>0</v>
      </c>
      <c r="EI96" s="16">
        <f t="shared" si="183"/>
        <v>0</v>
      </c>
      <c r="EJ96" s="16">
        <f t="shared" si="183"/>
        <v>0</v>
      </c>
      <c r="EK96" s="16">
        <f t="shared" si="183"/>
        <v>0</v>
      </c>
      <c r="EL96" s="16">
        <f t="shared" si="183"/>
        <v>0</v>
      </c>
      <c r="EM96" s="16">
        <f t="shared" si="183"/>
        <v>0</v>
      </c>
      <c r="EN96" s="16">
        <f t="shared" si="183"/>
        <v>0</v>
      </c>
    </row>
    <row r="97" spans="1:144" ht="12.75" hidden="1">
      <c r="A97" s="14">
        <f t="shared" si="146"/>
        <v>11.8</v>
      </c>
      <c r="B97" s="14" t="str">
        <f t="shared" si="146"/>
        <v>Committee of Soldiers' Mothers</v>
      </c>
      <c r="X97" s="4">
        <f>IF(X66&gt;=7,X66/X79*100,0)</f>
        <v>0</v>
      </c>
      <c r="Y97" s="4">
        <f>IF(Y66&gt;=7,Y66/Y79*100,0)</f>
        <v>0</v>
      </c>
      <c r="Z97" s="4">
        <f>IF(Z66&gt;=7,Z66/Z79*100,0)</f>
        <v>0</v>
      </c>
      <c r="AA97" s="4">
        <f>IF(AA66&gt;=7,AA66/AA79*100,0)</f>
        <v>0</v>
      </c>
      <c r="AB97" s="4">
        <f t="shared" si="167"/>
        <v>0</v>
      </c>
      <c r="AC97" s="4">
        <f t="shared" si="167"/>
        <v>0</v>
      </c>
      <c r="AD97" s="4">
        <f t="shared" si="167"/>
        <v>0</v>
      </c>
      <c r="AE97" s="4">
        <f t="shared" si="167"/>
        <v>0</v>
      </c>
      <c r="AF97" s="4">
        <f t="shared" si="167"/>
        <v>0</v>
      </c>
      <c r="AG97" s="4">
        <f t="shared" si="167"/>
        <v>0</v>
      </c>
      <c r="AH97" s="1">
        <f aca="true" t="shared" si="184" ref="AH97:AQ97">IF(AH66&gt;=7,AH66/AH79*100,0)</f>
        <v>0</v>
      </c>
      <c r="AI97" s="1">
        <f t="shared" si="184"/>
        <v>0</v>
      </c>
      <c r="AJ97" s="1">
        <f t="shared" si="184"/>
        <v>0</v>
      </c>
      <c r="AK97" s="1">
        <f t="shared" si="184"/>
        <v>0</v>
      </c>
      <c r="AL97" s="1">
        <f t="shared" si="184"/>
        <v>0</v>
      </c>
      <c r="AM97" s="1">
        <f t="shared" si="184"/>
        <v>0</v>
      </c>
      <c r="AN97" s="1">
        <f t="shared" si="184"/>
        <v>0</v>
      </c>
      <c r="AO97" s="1">
        <f t="shared" si="184"/>
        <v>0</v>
      </c>
      <c r="AP97" s="1">
        <f t="shared" si="184"/>
        <v>0</v>
      </c>
      <c r="AQ97" s="1">
        <f t="shared" si="184"/>
        <v>0</v>
      </c>
      <c r="AR97" s="1">
        <f>IF(AR66&gt;=7,AR66/AR79*100,0)</f>
        <v>0</v>
      </c>
      <c r="AS97" s="16">
        <f>IF(AS66&gt;=7,AS66/AS79*100,0)</f>
        <v>0</v>
      </c>
      <c r="AT97" s="16">
        <f>IF(AT66&gt;=7,AT66/AT79*100,0)</f>
        <v>0</v>
      </c>
      <c r="AU97" s="16">
        <f aca="true" t="shared" si="185" ref="AU97:BZ97">IF(AU66&gt;=7,AU66/AU79*100,0)</f>
        <v>0</v>
      </c>
      <c r="AV97" s="16">
        <f t="shared" si="185"/>
        <v>0</v>
      </c>
      <c r="AW97" s="16">
        <f t="shared" si="185"/>
        <v>0</v>
      </c>
      <c r="AX97" s="16">
        <f t="shared" si="185"/>
        <v>0</v>
      </c>
      <c r="AY97" s="16">
        <f t="shared" si="185"/>
        <v>0</v>
      </c>
      <c r="AZ97" s="16">
        <f t="shared" si="185"/>
        <v>0</v>
      </c>
      <c r="BA97" s="16">
        <f t="shared" si="185"/>
        <v>0</v>
      </c>
      <c r="BB97" s="16">
        <f t="shared" si="185"/>
        <v>0</v>
      </c>
      <c r="BC97" s="16">
        <f t="shared" si="185"/>
        <v>0</v>
      </c>
      <c r="BD97" s="16">
        <f t="shared" si="185"/>
        <v>0</v>
      </c>
      <c r="BE97" s="16">
        <f t="shared" si="185"/>
        <v>0</v>
      </c>
      <c r="BF97" s="16">
        <f t="shared" si="185"/>
        <v>0</v>
      </c>
      <c r="BG97" s="16">
        <f t="shared" si="185"/>
        <v>0</v>
      </c>
      <c r="BH97" s="16">
        <f t="shared" si="185"/>
        <v>0</v>
      </c>
      <c r="BI97" s="16">
        <f t="shared" si="185"/>
        <v>0</v>
      </c>
      <c r="BJ97" s="16">
        <f t="shared" si="185"/>
        <v>0</v>
      </c>
      <c r="BK97" s="16">
        <f t="shared" si="185"/>
        <v>0</v>
      </c>
      <c r="BL97" s="16">
        <f t="shared" si="185"/>
        <v>0</v>
      </c>
      <c r="BM97" s="16">
        <f t="shared" si="185"/>
        <v>0</v>
      </c>
      <c r="BN97" s="16">
        <f t="shared" si="185"/>
        <v>0</v>
      </c>
      <c r="BO97" s="16">
        <f t="shared" si="185"/>
        <v>0</v>
      </c>
      <c r="BP97" s="16">
        <f t="shared" si="185"/>
        <v>0</v>
      </c>
      <c r="BQ97" s="16">
        <f t="shared" si="185"/>
        <v>0</v>
      </c>
      <c r="BR97" s="16">
        <f t="shared" si="185"/>
        <v>0</v>
      </c>
      <c r="BS97" s="16">
        <f t="shared" si="185"/>
        <v>0</v>
      </c>
      <c r="BT97" s="16">
        <f t="shared" si="185"/>
        <v>0</v>
      </c>
      <c r="BU97" s="16">
        <f t="shared" si="185"/>
        <v>0</v>
      </c>
      <c r="BV97" s="16">
        <f t="shared" si="185"/>
        <v>0</v>
      </c>
      <c r="BW97" s="16">
        <f t="shared" si="185"/>
        <v>0</v>
      </c>
      <c r="BX97" s="16">
        <f t="shared" si="185"/>
        <v>0</v>
      </c>
      <c r="BY97" s="16">
        <f t="shared" si="185"/>
        <v>0</v>
      </c>
      <c r="BZ97" s="16">
        <f t="shared" si="185"/>
        <v>0</v>
      </c>
      <c r="CA97" s="16">
        <f aca="true" t="shared" si="186" ref="CA97:DF97">IF(CA66&gt;=7,CA66/CA79*100,0)</f>
        <v>0</v>
      </c>
      <c r="CB97" s="16">
        <f t="shared" si="186"/>
        <v>0</v>
      </c>
      <c r="CC97" s="16">
        <f t="shared" si="186"/>
        <v>0</v>
      </c>
      <c r="CD97" s="16">
        <f t="shared" si="186"/>
        <v>0</v>
      </c>
      <c r="CE97" s="16">
        <f t="shared" si="186"/>
        <v>0</v>
      </c>
      <c r="CF97" s="16">
        <f t="shared" si="186"/>
        <v>0</v>
      </c>
      <c r="CG97" s="16">
        <f t="shared" si="186"/>
        <v>0</v>
      </c>
      <c r="CH97" s="16">
        <f t="shared" si="186"/>
        <v>0</v>
      </c>
      <c r="CI97" s="16">
        <f t="shared" si="186"/>
        <v>0</v>
      </c>
      <c r="CJ97" s="16">
        <f t="shared" si="186"/>
        <v>0</v>
      </c>
      <c r="CK97" s="16">
        <f t="shared" si="186"/>
        <v>0</v>
      </c>
      <c r="CL97" s="16">
        <f t="shared" si="186"/>
        <v>0</v>
      </c>
      <c r="CM97" s="16">
        <f t="shared" si="186"/>
        <v>0</v>
      </c>
      <c r="CN97" s="16">
        <f t="shared" si="186"/>
        <v>0</v>
      </c>
      <c r="CO97" s="16">
        <f t="shared" si="186"/>
        <v>0</v>
      </c>
      <c r="CP97" s="16">
        <f t="shared" si="186"/>
        <v>0</v>
      </c>
      <c r="CQ97" s="71">
        <f t="shared" si="186"/>
        <v>0</v>
      </c>
      <c r="CR97" s="16">
        <f t="shared" si="186"/>
        <v>0</v>
      </c>
      <c r="CS97" s="16">
        <f t="shared" si="186"/>
        <v>0</v>
      </c>
      <c r="CT97" s="16">
        <f t="shared" si="186"/>
        <v>0</v>
      </c>
      <c r="CU97" s="16">
        <f t="shared" si="186"/>
        <v>0</v>
      </c>
      <c r="CV97" s="16">
        <f t="shared" si="186"/>
        <v>0</v>
      </c>
      <c r="CW97" s="16">
        <f t="shared" si="186"/>
        <v>0</v>
      </c>
      <c r="CX97" s="16">
        <f t="shared" si="186"/>
        <v>0</v>
      </c>
      <c r="CY97" s="16">
        <f t="shared" si="186"/>
        <v>0</v>
      </c>
      <c r="CZ97" s="16">
        <f t="shared" si="186"/>
        <v>0</v>
      </c>
      <c r="DA97" s="16">
        <f t="shared" si="186"/>
        <v>0</v>
      </c>
      <c r="DB97" s="16">
        <f t="shared" si="186"/>
        <v>0</v>
      </c>
      <c r="DC97" s="16">
        <f t="shared" si="186"/>
        <v>0</v>
      </c>
      <c r="DD97" s="16">
        <f t="shared" si="186"/>
        <v>0</v>
      </c>
      <c r="DE97" s="16">
        <f t="shared" si="186"/>
        <v>0</v>
      </c>
      <c r="DF97" s="16">
        <f t="shared" si="186"/>
        <v>0</v>
      </c>
      <c r="DG97" s="16">
        <f aca="true" t="shared" si="187" ref="DG97:EN97">IF(DG66&gt;=7,DG66/DG79*100,0)</f>
        <v>0</v>
      </c>
      <c r="DH97" s="16">
        <f t="shared" si="187"/>
        <v>0</v>
      </c>
      <c r="DI97" s="16">
        <f t="shared" si="187"/>
        <v>0</v>
      </c>
      <c r="DJ97" s="16">
        <f t="shared" si="187"/>
        <v>0</v>
      </c>
      <c r="DK97" s="16">
        <f t="shared" si="187"/>
        <v>0</v>
      </c>
      <c r="DL97" s="16">
        <f t="shared" si="187"/>
        <v>0</v>
      </c>
      <c r="DM97" s="16">
        <f t="shared" si="187"/>
        <v>0</v>
      </c>
      <c r="DN97" s="16">
        <f t="shared" si="187"/>
        <v>0</v>
      </c>
      <c r="DO97" s="16">
        <f t="shared" si="187"/>
        <v>0</v>
      </c>
      <c r="DP97" s="16">
        <f t="shared" si="187"/>
        <v>0</v>
      </c>
      <c r="DQ97" s="16">
        <f t="shared" si="187"/>
        <v>0</v>
      </c>
      <c r="DR97" s="16">
        <f t="shared" si="187"/>
        <v>0</v>
      </c>
      <c r="DS97" s="16">
        <f t="shared" si="187"/>
        <v>0</v>
      </c>
      <c r="DT97" s="16">
        <f t="shared" si="187"/>
        <v>0</v>
      </c>
      <c r="DU97" s="16">
        <f t="shared" si="187"/>
        <v>0</v>
      </c>
      <c r="DV97" s="16">
        <f t="shared" si="187"/>
        <v>0</v>
      </c>
      <c r="DW97" s="16">
        <f t="shared" si="187"/>
        <v>0</v>
      </c>
      <c r="DX97" s="16">
        <f t="shared" si="187"/>
        <v>0</v>
      </c>
      <c r="DY97" s="16">
        <f t="shared" si="187"/>
        <v>0</v>
      </c>
      <c r="DZ97" s="16">
        <f t="shared" si="187"/>
        <v>0</v>
      </c>
      <c r="EA97" s="16">
        <f t="shared" si="187"/>
        <v>0</v>
      </c>
      <c r="EB97" s="16">
        <f t="shared" si="187"/>
        <v>0</v>
      </c>
      <c r="EC97" s="16">
        <f t="shared" si="187"/>
        <v>0</v>
      </c>
      <c r="ED97" s="16">
        <f t="shared" si="187"/>
        <v>0</v>
      </c>
      <c r="EE97" s="16">
        <f t="shared" si="187"/>
        <v>0</v>
      </c>
      <c r="EF97" s="71">
        <f t="shared" si="187"/>
        <v>0</v>
      </c>
      <c r="EG97" s="16">
        <f t="shared" si="187"/>
        <v>0</v>
      </c>
      <c r="EH97" s="16">
        <f t="shared" si="187"/>
        <v>0</v>
      </c>
      <c r="EI97" s="16">
        <f t="shared" si="187"/>
        <v>0</v>
      </c>
      <c r="EJ97" s="16">
        <f t="shared" si="187"/>
        <v>0</v>
      </c>
      <c r="EK97" s="16">
        <f t="shared" si="187"/>
        <v>0</v>
      </c>
      <c r="EL97" s="16">
        <f t="shared" si="187"/>
        <v>0</v>
      </c>
      <c r="EM97" s="16">
        <f t="shared" si="187"/>
        <v>0</v>
      </c>
      <c r="EN97" s="16">
        <f t="shared" si="187"/>
        <v>0</v>
      </c>
    </row>
    <row r="98" spans="1:144" ht="12.75" hidden="1">
      <c r="A98" s="14">
        <f t="shared" si="146"/>
        <v>11.6</v>
      </c>
      <c r="B98" s="14" t="str">
        <f t="shared" si="146"/>
        <v>People's Party of RF (Raikov)</v>
      </c>
      <c r="X98" s="4">
        <f>IF(X67&gt;=7,X67/X79*100,0)</f>
        <v>0</v>
      </c>
      <c r="Y98" s="4">
        <f>IF(Y67&gt;=7,Y67/Y79*100,0)</f>
        <v>0</v>
      </c>
      <c r="Z98" s="4">
        <f>IF(Z67&gt;=7,Z67/Z79*100,0)</f>
        <v>0</v>
      </c>
      <c r="AA98" s="4">
        <f>IF(AA67&gt;=7,AA67/AA79*100,0)</f>
        <v>0</v>
      </c>
      <c r="AB98" s="4">
        <f t="shared" si="167"/>
        <v>0</v>
      </c>
      <c r="AC98" s="4">
        <f t="shared" si="167"/>
        <v>0</v>
      </c>
      <c r="AD98" s="4">
        <f t="shared" si="167"/>
        <v>0</v>
      </c>
      <c r="AE98" s="4">
        <f t="shared" si="167"/>
        <v>0</v>
      </c>
      <c r="AF98" s="4">
        <f t="shared" si="167"/>
        <v>0</v>
      </c>
      <c r="AG98" s="4">
        <f t="shared" si="167"/>
        <v>0</v>
      </c>
      <c r="AH98" s="1">
        <f aca="true" t="shared" si="188" ref="AH98:AT98">IF(AH67&gt;=7,AH67/AH79*100,0)</f>
        <v>0</v>
      </c>
      <c r="AI98" s="1">
        <f t="shared" si="188"/>
        <v>0</v>
      </c>
      <c r="AJ98" s="1">
        <f t="shared" si="188"/>
        <v>0</v>
      </c>
      <c r="AK98" s="1">
        <f t="shared" si="188"/>
        <v>0</v>
      </c>
      <c r="AL98" s="1">
        <f t="shared" si="188"/>
        <v>0</v>
      </c>
      <c r="AM98" s="1">
        <f t="shared" si="188"/>
        <v>0</v>
      </c>
      <c r="AN98" s="1">
        <f t="shared" si="188"/>
        <v>0</v>
      </c>
      <c r="AO98" s="1">
        <f t="shared" si="188"/>
        <v>0</v>
      </c>
      <c r="AP98" s="1">
        <f t="shared" si="188"/>
        <v>0</v>
      </c>
      <c r="AQ98" s="1">
        <f t="shared" si="188"/>
        <v>0</v>
      </c>
      <c r="AR98" s="1">
        <f t="shared" si="188"/>
        <v>0</v>
      </c>
      <c r="AS98" s="16">
        <f t="shared" si="188"/>
        <v>0</v>
      </c>
      <c r="AT98" s="16">
        <f t="shared" si="188"/>
        <v>0</v>
      </c>
      <c r="AU98" s="16">
        <f aca="true" t="shared" si="189" ref="AU98:BZ98">IF(AU67&gt;=7,AU67/AU79*100,0)</f>
        <v>0</v>
      </c>
      <c r="AV98" s="16">
        <f t="shared" si="189"/>
        <v>0</v>
      </c>
      <c r="AW98" s="16">
        <f t="shared" si="189"/>
        <v>0</v>
      </c>
      <c r="AX98" s="16">
        <f t="shared" si="189"/>
        <v>0</v>
      </c>
      <c r="AY98" s="16">
        <f t="shared" si="189"/>
        <v>0</v>
      </c>
      <c r="AZ98" s="16">
        <f t="shared" si="189"/>
        <v>0</v>
      </c>
      <c r="BA98" s="16">
        <f t="shared" si="189"/>
        <v>0</v>
      </c>
      <c r="BB98" s="16">
        <f t="shared" si="189"/>
        <v>0</v>
      </c>
      <c r="BC98" s="16">
        <f t="shared" si="189"/>
        <v>0</v>
      </c>
      <c r="BD98" s="16">
        <f t="shared" si="189"/>
        <v>0</v>
      </c>
      <c r="BE98" s="16">
        <f t="shared" si="189"/>
        <v>0</v>
      </c>
      <c r="BF98" s="16">
        <f t="shared" si="189"/>
        <v>0</v>
      </c>
      <c r="BG98" s="16">
        <f t="shared" si="189"/>
        <v>0</v>
      </c>
      <c r="BH98" s="16">
        <f t="shared" si="189"/>
        <v>0</v>
      </c>
      <c r="BI98" s="16">
        <f t="shared" si="189"/>
        <v>0</v>
      </c>
      <c r="BJ98" s="16">
        <f t="shared" si="189"/>
        <v>0</v>
      </c>
      <c r="BK98" s="16">
        <f t="shared" si="189"/>
        <v>0</v>
      </c>
      <c r="BL98" s="16">
        <f t="shared" si="189"/>
        <v>0</v>
      </c>
      <c r="BM98" s="16">
        <f t="shared" si="189"/>
        <v>0</v>
      </c>
      <c r="BN98" s="16">
        <f t="shared" si="189"/>
        <v>0</v>
      </c>
      <c r="BO98" s="16">
        <f t="shared" si="189"/>
        <v>0</v>
      </c>
      <c r="BP98" s="16">
        <f t="shared" si="189"/>
        <v>0</v>
      </c>
      <c r="BQ98" s="16">
        <f t="shared" si="189"/>
        <v>0</v>
      </c>
      <c r="BR98" s="16">
        <f t="shared" si="189"/>
        <v>0</v>
      </c>
      <c r="BS98" s="16">
        <f t="shared" si="189"/>
        <v>0</v>
      </c>
      <c r="BT98" s="16">
        <f t="shared" si="189"/>
        <v>0</v>
      </c>
      <c r="BU98" s="16">
        <f t="shared" si="189"/>
        <v>0</v>
      </c>
      <c r="BV98" s="16">
        <f t="shared" si="189"/>
        <v>0</v>
      </c>
      <c r="BW98" s="16">
        <f t="shared" si="189"/>
        <v>0</v>
      </c>
      <c r="BX98" s="16">
        <f t="shared" si="189"/>
        <v>0</v>
      </c>
      <c r="BY98" s="16">
        <f t="shared" si="189"/>
        <v>0</v>
      </c>
      <c r="BZ98" s="16">
        <f t="shared" si="189"/>
        <v>0</v>
      </c>
      <c r="CA98" s="16">
        <f aca="true" t="shared" si="190" ref="CA98:DF98">IF(CA67&gt;=7,CA67/CA79*100,0)</f>
        <v>0</v>
      </c>
      <c r="CB98" s="16">
        <f t="shared" si="190"/>
        <v>0</v>
      </c>
      <c r="CC98" s="16">
        <f t="shared" si="190"/>
        <v>0</v>
      </c>
      <c r="CD98" s="16">
        <f t="shared" si="190"/>
        <v>0</v>
      </c>
      <c r="CE98" s="16">
        <f t="shared" si="190"/>
        <v>0</v>
      </c>
      <c r="CF98" s="16">
        <f t="shared" si="190"/>
        <v>0</v>
      </c>
      <c r="CG98" s="16">
        <f t="shared" si="190"/>
        <v>0</v>
      </c>
      <c r="CH98" s="16">
        <f t="shared" si="190"/>
        <v>0</v>
      </c>
      <c r="CI98" s="16">
        <f t="shared" si="190"/>
        <v>0</v>
      </c>
      <c r="CJ98" s="16">
        <f t="shared" si="190"/>
        <v>0</v>
      </c>
      <c r="CK98" s="16">
        <f t="shared" si="190"/>
        <v>0</v>
      </c>
      <c r="CL98" s="16">
        <f t="shared" si="190"/>
        <v>0</v>
      </c>
      <c r="CM98" s="16">
        <f t="shared" si="190"/>
        <v>0</v>
      </c>
      <c r="CN98" s="16">
        <f t="shared" si="190"/>
        <v>0</v>
      </c>
      <c r="CO98" s="16">
        <f t="shared" si="190"/>
        <v>0</v>
      </c>
      <c r="CP98" s="16">
        <f t="shared" si="190"/>
        <v>0</v>
      </c>
      <c r="CQ98" s="71">
        <f t="shared" si="190"/>
        <v>0</v>
      </c>
      <c r="CR98" s="16">
        <f t="shared" si="190"/>
        <v>0</v>
      </c>
      <c r="CS98" s="16">
        <f t="shared" si="190"/>
        <v>0</v>
      </c>
      <c r="CT98" s="16">
        <f t="shared" si="190"/>
        <v>0</v>
      </c>
      <c r="CU98" s="16">
        <f t="shared" si="190"/>
        <v>0</v>
      </c>
      <c r="CV98" s="16">
        <f t="shared" si="190"/>
        <v>0</v>
      </c>
      <c r="CW98" s="16">
        <f t="shared" si="190"/>
        <v>0</v>
      </c>
      <c r="CX98" s="16">
        <f t="shared" si="190"/>
        <v>0</v>
      </c>
      <c r="CY98" s="16">
        <f t="shared" si="190"/>
        <v>0</v>
      </c>
      <c r="CZ98" s="16">
        <f t="shared" si="190"/>
        <v>0</v>
      </c>
      <c r="DA98" s="16">
        <f t="shared" si="190"/>
        <v>0</v>
      </c>
      <c r="DB98" s="16">
        <f t="shared" si="190"/>
        <v>0</v>
      </c>
      <c r="DC98" s="16">
        <f t="shared" si="190"/>
        <v>0</v>
      </c>
      <c r="DD98" s="16">
        <f t="shared" si="190"/>
        <v>0</v>
      </c>
      <c r="DE98" s="16">
        <f t="shared" si="190"/>
        <v>0</v>
      </c>
      <c r="DF98" s="16">
        <f t="shared" si="190"/>
        <v>0</v>
      </c>
      <c r="DG98" s="16">
        <f aca="true" t="shared" si="191" ref="DG98:EN98">IF(DG67&gt;=7,DG67/DG79*100,0)</f>
        <v>0</v>
      </c>
      <c r="DH98" s="16">
        <f t="shared" si="191"/>
        <v>0</v>
      </c>
      <c r="DI98" s="16">
        <f t="shared" si="191"/>
        <v>0</v>
      </c>
      <c r="DJ98" s="16">
        <f t="shared" si="191"/>
        <v>0</v>
      </c>
      <c r="DK98" s="16">
        <f t="shared" si="191"/>
        <v>0</v>
      </c>
      <c r="DL98" s="16">
        <f t="shared" si="191"/>
        <v>0</v>
      </c>
      <c r="DM98" s="16">
        <f t="shared" si="191"/>
        <v>0</v>
      </c>
      <c r="DN98" s="16">
        <f t="shared" si="191"/>
        <v>0</v>
      </c>
      <c r="DO98" s="16">
        <f t="shared" si="191"/>
        <v>0</v>
      </c>
      <c r="DP98" s="16">
        <f t="shared" si="191"/>
        <v>0</v>
      </c>
      <c r="DQ98" s="16">
        <f t="shared" si="191"/>
        <v>0</v>
      </c>
      <c r="DR98" s="16">
        <f t="shared" si="191"/>
        <v>0</v>
      </c>
      <c r="DS98" s="16">
        <f t="shared" si="191"/>
        <v>0</v>
      </c>
      <c r="DT98" s="16">
        <f t="shared" si="191"/>
        <v>0</v>
      </c>
      <c r="DU98" s="16">
        <f t="shared" si="191"/>
        <v>0</v>
      </c>
      <c r="DV98" s="16">
        <f t="shared" si="191"/>
        <v>0</v>
      </c>
      <c r="DW98" s="16">
        <f t="shared" si="191"/>
        <v>0</v>
      </c>
      <c r="DX98" s="16">
        <f t="shared" si="191"/>
        <v>0</v>
      </c>
      <c r="DY98" s="16">
        <f t="shared" si="191"/>
        <v>0</v>
      </c>
      <c r="DZ98" s="16">
        <f t="shared" si="191"/>
        <v>0</v>
      </c>
      <c r="EA98" s="16">
        <f t="shared" si="191"/>
        <v>0</v>
      </c>
      <c r="EB98" s="16">
        <f t="shared" si="191"/>
        <v>0</v>
      </c>
      <c r="EC98" s="16">
        <f t="shared" si="191"/>
        <v>0</v>
      </c>
      <c r="ED98" s="16">
        <f t="shared" si="191"/>
        <v>0</v>
      </c>
      <c r="EE98" s="16">
        <f t="shared" si="191"/>
        <v>0</v>
      </c>
      <c r="EF98" s="71">
        <f t="shared" si="191"/>
        <v>0</v>
      </c>
      <c r="EG98" s="16">
        <f t="shared" si="191"/>
        <v>0</v>
      </c>
      <c r="EH98" s="16">
        <f t="shared" si="191"/>
        <v>0</v>
      </c>
      <c r="EI98" s="16">
        <f t="shared" si="191"/>
        <v>0</v>
      </c>
      <c r="EJ98" s="16">
        <f t="shared" si="191"/>
        <v>0</v>
      </c>
      <c r="EK98" s="16">
        <f t="shared" si="191"/>
        <v>0</v>
      </c>
      <c r="EL98" s="16">
        <f t="shared" si="191"/>
        <v>0</v>
      </c>
      <c r="EM98" s="16">
        <f t="shared" si="191"/>
        <v>0</v>
      </c>
      <c r="EN98" s="16">
        <f t="shared" si="191"/>
        <v>0</v>
      </c>
    </row>
    <row r="99" spans="1:144" ht="12.75" hidden="1">
      <c r="A99" s="14">
        <f t="shared" si="146"/>
        <v>11.5</v>
      </c>
      <c r="B99" s="14" t="str">
        <f t="shared" si="146"/>
        <v>Russian National Unity (Barkashov)</v>
      </c>
      <c r="X99" s="4">
        <f>IF(X68&gt;=7,X68/X79*100,0)</f>
        <v>0</v>
      </c>
      <c r="Y99" s="4">
        <f>IF(Y68&gt;=7,Y68/Y79*100,0)</f>
        <v>0</v>
      </c>
      <c r="Z99" s="4">
        <f>IF(Z68&gt;=7,Z68/Z79*100,0)</f>
        <v>0</v>
      </c>
      <c r="AA99" s="4">
        <f>IF(AA68&gt;=7,AA68/AA79*100,0)</f>
        <v>0</v>
      </c>
      <c r="AB99" s="4">
        <f t="shared" si="167"/>
        <v>0</v>
      </c>
      <c r="AC99" s="4">
        <f t="shared" si="167"/>
        <v>0</v>
      </c>
      <c r="AD99" s="4">
        <f t="shared" si="167"/>
        <v>0</v>
      </c>
      <c r="AE99" s="4">
        <f t="shared" si="167"/>
        <v>0</v>
      </c>
      <c r="AF99" s="4">
        <f t="shared" si="167"/>
        <v>0</v>
      </c>
      <c r="AG99" s="4">
        <f t="shared" si="167"/>
        <v>0</v>
      </c>
      <c r="AH99" s="1">
        <f aca="true" t="shared" si="192" ref="AH99:AT99">IF(AH68&gt;=7,AH68/AH80*100,0)</f>
        <v>0</v>
      </c>
      <c r="AI99" s="1">
        <f t="shared" si="192"/>
        <v>0</v>
      </c>
      <c r="AJ99" s="1">
        <f t="shared" si="192"/>
        <v>0</v>
      </c>
      <c r="AK99" s="1">
        <f t="shared" si="192"/>
        <v>0</v>
      </c>
      <c r="AL99" s="1">
        <f t="shared" si="192"/>
        <v>0</v>
      </c>
      <c r="AM99" s="1">
        <f t="shared" si="192"/>
        <v>0</v>
      </c>
      <c r="AN99" s="1">
        <f t="shared" si="192"/>
        <v>0</v>
      </c>
      <c r="AO99" s="1">
        <f t="shared" si="192"/>
        <v>0</v>
      </c>
      <c r="AP99" s="1">
        <f t="shared" si="192"/>
        <v>0</v>
      </c>
      <c r="AQ99" s="1">
        <f t="shared" si="192"/>
        <v>0</v>
      </c>
      <c r="AR99" s="1">
        <f t="shared" si="192"/>
        <v>0</v>
      </c>
      <c r="AS99" s="16">
        <f t="shared" si="192"/>
        <v>0</v>
      </c>
      <c r="AT99" s="16">
        <f t="shared" si="192"/>
        <v>0</v>
      </c>
      <c r="AU99" s="16">
        <f aca="true" t="shared" si="193" ref="AU99:BZ99">IF(AU68&gt;=7,AU68/AU80*100,0)</f>
        <v>0</v>
      </c>
      <c r="AV99" s="16">
        <f t="shared" si="193"/>
        <v>0</v>
      </c>
      <c r="AW99" s="16">
        <f t="shared" si="193"/>
        <v>0</v>
      </c>
      <c r="AX99" s="16">
        <f t="shared" si="193"/>
        <v>0</v>
      </c>
      <c r="AY99" s="16">
        <f t="shared" si="193"/>
        <v>0</v>
      </c>
      <c r="AZ99" s="16">
        <f t="shared" si="193"/>
        <v>0</v>
      </c>
      <c r="BA99" s="16">
        <f t="shared" si="193"/>
        <v>0</v>
      </c>
      <c r="BB99" s="16">
        <f t="shared" si="193"/>
        <v>0</v>
      </c>
      <c r="BC99" s="16">
        <f t="shared" si="193"/>
        <v>0</v>
      </c>
      <c r="BD99" s="16">
        <f t="shared" si="193"/>
        <v>0</v>
      </c>
      <c r="BE99" s="16">
        <f t="shared" si="193"/>
        <v>0</v>
      </c>
      <c r="BF99" s="16">
        <f t="shared" si="193"/>
        <v>0</v>
      </c>
      <c r="BG99" s="16">
        <f t="shared" si="193"/>
        <v>0</v>
      </c>
      <c r="BH99" s="16">
        <f t="shared" si="193"/>
        <v>0</v>
      </c>
      <c r="BI99" s="16">
        <f t="shared" si="193"/>
        <v>0</v>
      </c>
      <c r="BJ99" s="16">
        <f t="shared" si="193"/>
        <v>0</v>
      </c>
      <c r="BK99" s="16">
        <f t="shared" si="193"/>
        <v>0</v>
      </c>
      <c r="BL99" s="16">
        <f t="shared" si="193"/>
        <v>0</v>
      </c>
      <c r="BM99" s="16">
        <f t="shared" si="193"/>
        <v>0</v>
      </c>
      <c r="BN99" s="16">
        <f t="shared" si="193"/>
        <v>0</v>
      </c>
      <c r="BO99" s="16">
        <f t="shared" si="193"/>
        <v>0</v>
      </c>
      <c r="BP99" s="16">
        <f t="shared" si="193"/>
        <v>0</v>
      </c>
      <c r="BQ99" s="16">
        <f t="shared" si="193"/>
        <v>0</v>
      </c>
      <c r="BR99" s="16">
        <f t="shared" si="193"/>
        <v>0</v>
      </c>
      <c r="BS99" s="16">
        <f t="shared" si="193"/>
        <v>0</v>
      </c>
      <c r="BT99" s="16">
        <f t="shared" si="193"/>
        <v>0</v>
      </c>
      <c r="BU99" s="16">
        <f t="shared" si="193"/>
        <v>0</v>
      </c>
      <c r="BV99" s="16">
        <f t="shared" si="193"/>
        <v>0</v>
      </c>
      <c r="BW99" s="16">
        <f t="shared" si="193"/>
        <v>0</v>
      </c>
      <c r="BX99" s="16">
        <f t="shared" si="193"/>
        <v>0</v>
      </c>
      <c r="BY99" s="16">
        <f t="shared" si="193"/>
        <v>0</v>
      </c>
      <c r="BZ99" s="16">
        <f t="shared" si="193"/>
        <v>0</v>
      </c>
      <c r="CA99" s="16">
        <f aca="true" t="shared" si="194" ref="CA99:DF99">IF(CA68&gt;=7,CA68/CA80*100,0)</f>
        <v>0</v>
      </c>
      <c r="CB99" s="16">
        <f t="shared" si="194"/>
        <v>0</v>
      </c>
      <c r="CC99" s="16">
        <f t="shared" si="194"/>
        <v>0</v>
      </c>
      <c r="CD99" s="16">
        <f t="shared" si="194"/>
        <v>0</v>
      </c>
      <c r="CE99" s="16">
        <f t="shared" si="194"/>
        <v>0</v>
      </c>
      <c r="CF99" s="16">
        <f t="shared" si="194"/>
        <v>0</v>
      </c>
      <c r="CG99" s="16">
        <f t="shared" si="194"/>
        <v>0</v>
      </c>
      <c r="CH99" s="16">
        <f t="shared" si="194"/>
        <v>0</v>
      </c>
      <c r="CI99" s="16">
        <f t="shared" si="194"/>
        <v>0</v>
      </c>
      <c r="CJ99" s="16">
        <f t="shared" si="194"/>
        <v>0</v>
      </c>
      <c r="CK99" s="16">
        <f t="shared" si="194"/>
        <v>0</v>
      </c>
      <c r="CL99" s="16">
        <f t="shared" si="194"/>
        <v>0</v>
      </c>
      <c r="CM99" s="16">
        <f t="shared" si="194"/>
        <v>0</v>
      </c>
      <c r="CN99" s="16">
        <f t="shared" si="194"/>
        <v>0</v>
      </c>
      <c r="CO99" s="16">
        <f t="shared" si="194"/>
        <v>0</v>
      </c>
      <c r="CP99" s="16">
        <f t="shared" si="194"/>
        <v>0</v>
      </c>
      <c r="CQ99" s="71">
        <f t="shared" si="194"/>
        <v>0</v>
      </c>
      <c r="CR99" s="16">
        <f t="shared" si="194"/>
        <v>0</v>
      </c>
      <c r="CS99" s="16">
        <f t="shared" si="194"/>
        <v>0</v>
      </c>
      <c r="CT99" s="16">
        <f t="shared" si="194"/>
        <v>0</v>
      </c>
      <c r="CU99" s="16">
        <f t="shared" si="194"/>
        <v>0</v>
      </c>
      <c r="CV99" s="16">
        <f t="shared" si="194"/>
        <v>0</v>
      </c>
      <c r="CW99" s="16">
        <f t="shared" si="194"/>
        <v>0</v>
      </c>
      <c r="CX99" s="16">
        <f t="shared" si="194"/>
        <v>0</v>
      </c>
      <c r="CY99" s="16">
        <f t="shared" si="194"/>
        <v>0</v>
      </c>
      <c r="CZ99" s="16">
        <f t="shared" si="194"/>
        <v>0</v>
      </c>
      <c r="DA99" s="16">
        <f t="shared" si="194"/>
        <v>0</v>
      </c>
      <c r="DB99" s="16">
        <f t="shared" si="194"/>
        <v>0</v>
      </c>
      <c r="DC99" s="16">
        <f t="shared" si="194"/>
        <v>0</v>
      </c>
      <c r="DD99" s="16">
        <f t="shared" si="194"/>
        <v>0</v>
      </c>
      <c r="DE99" s="16">
        <f t="shared" si="194"/>
        <v>0</v>
      </c>
      <c r="DF99" s="16">
        <f t="shared" si="194"/>
        <v>0</v>
      </c>
      <c r="DG99" s="16">
        <f aca="true" t="shared" si="195" ref="DG99:EN99">IF(DG68&gt;=7,DG68/DG80*100,0)</f>
        <v>0</v>
      </c>
      <c r="DH99" s="16">
        <f t="shared" si="195"/>
        <v>0</v>
      </c>
      <c r="DI99" s="16">
        <f t="shared" si="195"/>
        <v>0</v>
      </c>
      <c r="DJ99" s="16">
        <f t="shared" si="195"/>
        <v>0</v>
      </c>
      <c r="DK99" s="16">
        <f t="shared" si="195"/>
        <v>0</v>
      </c>
      <c r="DL99" s="16">
        <f t="shared" si="195"/>
        <v>0</v>
      </c>
      <c r="DM99" s="16">
        <f t="shared" si="195"/>
        <v>0</v>
      </c>
      <c r="DN99" s="16">
        <f t="shared" si="195"/>
        <v>0</v>
      </c>
      <c r="DO99" s="16">
        <f t="shared" si="195"/>
        <v>0</v>
      </c>
      <c r="DP99" s="16">
        <f t="shared" si="195"/>
        <v>0</v>
      </c>
      <c r="DQ99" s="16">
        <f t="shared" si="195"/>
        <v>0</v>
      </c>
      <c r="DR99" s="16">
        <f t="shared" si="195"/>
        <v>0</v>
      </c>
      <c r="DS99" s="16">
        <f t="shared" si="195"/>
        <v>0</v>
      </c>
      <c r="DT99" s="16">
        <f t="shared" si="195"/>
        <v>0</v>
      </c>
      <c r="DU99" s="16">
        <f t="shared" si="195"/>
        <v>0</v>
      </c>
      <c r="DV99" s="16">
        <f t="shared" si="195"/>
        <v>0</v>
      </c>
      <c r="DW99" s="16">
        <f t="shared" si="195"/>
        <v>0</v>
      </c>
      <c r="DX99" s="16">
        <f t="shared" si="195"/>
        <v>0</v>
      </c>
      <c r="DY99" s="16">
        <f t="shared" si="195"/>
        <v>0</v>
      </c>
      <c r="DZ99" s="16">
        <f t="shared" si="195"/>
        <v>0</v>
      </c>
      <c r="EA99" s="16">
        <f t="shared" si="195"/>
        <v>0</v>
      </c>
      <c r="EB99" s="16">
        <f t="shared" si="195"/>
        <v>0</v>
      </c>
      <c r="EC99" s="16">
        <f t="shared" si="195"/>
        <v>0</v>
      </c>
      <c r="ED99" s="16">
        <f t="shared" si="195"/>
        <v>0</v>
      </c>
      <c r="EE99" s="16">
        <f t="shared" si="195"/>
        <v>0</v>
      </c>
      <c r="EF99" s="71">
        <f t="shared" si="195"/>
        <v>0</v>
      </c>
      <c r="EG99" s="16">
        <f t="shared" si="195"/>
        <v>0</v>
      </c>
      <c r="EH99" s="16">
        <f t="shared" si="195"/>
        <v>0</v>
      </c>
      <c r="EI99" s="16">
        <f t="shared" si="195"/>
        <v>0</v>
      </c>
      <c r="EJ99" s="16">
        <f t="shared" si="195"/>
        <v>0</v>
      </c>
      <c r="EK99" s="16">
        <f t="shared" si="195"/>
        <v>0</v>
      </c>
      <c r="EL99" s="16">
        <f t="shared" si="195"/>
        <v>0</v>
      </c>
      <c r="EM99" s="16">
        <f t="shared" si="195"/>
        <v>0</v>
      </c>
      <c r="EN99" s="16">
        <f t="shared" si="195"/>
        <v>0</v>
      </c>
    </row>
    <row r="100" spans="1:144" ht="12.75" hidden="1">
      <c r="A100" s="14">
        <f t="shared" si="146"/>
        <v>11.9</v>
      </c>
      <c r="B100" s="14" t="str">
        <f t="shared" si="146"/>
        <v>Party of Labour (Khramov)</v>
      </c>
      <c r="X100" s="4">
        <f>IF(X69&gt;=7,X69/X79*100,0)</f>
        <v>0</v>
      </c>
      <c r="Y100" s="4">
        <f>IF(Y69&gt;=7,Y69/Y79*100,0)</f>
        <v>0</v>
      </c>
      <c r="Z100" s="4">
        <f>IF(Z69&gt;=7,Z69/Z79*100,0)</f>
        <v>0</v>
      </c>
      <c r="AA100" s="4">
        <f>IF(AA69&gt;=7,AA69/AA79*100,0)</f>
        <v>0</v>
      </c>
      <c r="AB100" s="4">
        <f aca="true" t="shared" si="196" ref="AB100:AG100">IF(AB69&gt;=7,AB69/AB94*100,0)</f>
        <v>0</v>
      </c>
      <c r="AC100" s="4">
        <f t="shared" si="196"/>
        <v>0</v>
      </c>
      <c r="AD100" s="4">
        <f t="shared" si="196"/>
        <v>0</v>
      </c>
      <c r="AE100" s="4">
        <f t="shared" si="196"/>
        <v>0</v>
      </c>
      <c r="AF100" s="4">
        <f t="shared" si="196"/>
        <v>0</v>
      </c>
      <c r="AG100" s="4">
        <f t="shared" si="196"/>
        <v>0</v>
      </c>
      <c r="AH100" s="1">
        <f aca="true" t="shared" si="197" ref="AH100:AQ100">IF(AH69&gt;=7,AH69/AH79*100,0)</f>
        <v>0</v>
      </c>
      <c r="AI100" s="1">
        <f t="shared" si="197"/>
        <v>0</v>
      </c>
      <c r="AJ100" s="1">
        <f t="shared" si="197"/>
        <v>0</v>
      </c>
      <c r="AK100" s="1">
        <f t="shared" si="197"/>
        <v>0</v>
      </c>
      <c r="AL100" s="1">
        <f t="shared" si="197"/>
        <v>0</v>
      </c>
      <c r="AM100" s="1">
        <f t="shared" si="197"/>
        <v>0</v>
      </c>
      <c r="AN100" s="1">
        <f t="shared" si="197"/>
        <v>0</v>
      </c>
      <c r="AO100" s="1">
        <f t="shared" si="197"/>
        <v>0</v>
      </c>
      <c r="AP100" s="1">
        <f t="shared" si="197"/>
        <v>0</v>
      </c>
      <c r="AQ100" s="1">
        <f t="shared" si="197"/>
        <v>0</v>
      </c>
      <c r="AR100" s="1">
        <f>IF(AR69&gt;=7,AR69/AR79*100,0)</f>
        <v>0</v>
      </c>
      <c r="AS100" s="16">
        <f>IF(AS69&gt;=7,AS69/AS79*100,0)</f>
        <v>0</v>
      </c>
      <c r="AT100" s="16">
        <f>IF(AT69&gt;=7,AT69/AT79*100,0)</f>
        <v>0</v>
      </c>
      <c r="AU100" s="16">
        <f aca="true" t="shared" si="198" ref="AU100:BZ100">IF(AU69&gt;=7,AU69/AU79*100,0)</f>
        <v>0</v>
      </c>
      <c r="AV100" s="16">
        <f t="shared" si="198"/>
        <v>0</v>
      </c>
      <c r="AW100" s="16">
        <f t="shared" si="198"/>
        <v>0</v>
      </c>
      <c r="AX100" s="16">
        <f t="shared" si="198"/>
        <v>0</v>
      </c>
      <c r="AY100" s="16">
        <f t="shared" si="198"/>
        <v>0</v>
      </c>
      <c r="AZ100" s="16">
        <f t="shared" si="198"/>
        <v>0</v>
      </c>
      <c r="BA100" s="16">
        <f t="shared" si="198"/>
        <v>0</v>
      </c>
      <c r="BB100" s="16">
        <f t="shared" si="198"/>
        <v>0</v>
      </c>
      <c r="BC100" s="16">
        <f t="shared" si="198"/>
        <v>0</v>
      </c>
      <c r="BD100" s="16">
        <f t="shared" si="198"/>
        <v>0</v>
      </c>
      <c r="BE100" s="16">
        <f t="shared" si="198"/>
        <v>0</v>
      </c>
      <c r="BF100" s="16">
        <f t="shared" si="198"/>
        <v>0</v>
      </c>
      <c r="BG100" s="16">
        <f t="shared" si="198"/>
        <v>0</v>
      </c>
      <c r="BH100" s="16">
        <f t="shared" si="198"/>
        <v>0</v>
      </c>
      <c r="BI100" s="16">
        <f t="shared" si="198"/>
        <v>0</v>
      </c>
      <c r="BJ100" s="16">
        <f t="shared" si="198"/>
        <v>0</v>
      </c>
      <c r="BK100" s="16">
        <f t="shared" si="198"/>
        <v>0</v>
      </c>
      <c r="BL100" s="16">
        <f t="shared" si="198"/>
        <v>0</v>
      </c>
      <c r="BM100" s="16">
        <f t="shared" si="198"/>
        <v>0</v>
      </c>
      <c r="BN100" s="16">
        <f t="shared" si="198"/>
        <v>0</v>
      </c>
      <c r="BO100" s="16">
        <f t="shared" si="198"/>
        <v>0</v>
      </c>
      <c r="BP100" s="16">
        <f t="shared" si="198"/>
        <v>0</v>
      </c>
      <c r="BQ100" s="16">
        <f t="shared" si="198"/>
        <v>0</v>
      </c>
      <c r="BR100" s="16">
        <f t="shared" si="198"/>
        <v>0</v>
      </c>
      <c r="BS100" s="16">
        <f t="shared" si="198"/>
        <v>0</v>
      </c>
      <c r="BT100" s="16">
        <f t="shared" si="198"/>
        <v>0</v>
      </c>
      <c r="BU100" s="16">
        <f t="shared" si="198"/>
        <v>0</v>
      </c>
      <c r="BV100" s="16">
        <f t="shared" si="198"/>
        <v>0</v>
      </c>
      <c r="BW100" s="16">
        <f t="shared" si="198"/>
        <v>0</v>
      </c>
      <c r="BX100" s="16">
        <f t="shared" si="198"/>
        <v>0</v>
      </c>
      <c r="BY100" s="16">
        <f t="shared" si="198"/>
        <v>0</v>
      </c>
      <c r="BZ100" s="16">
        <f t="shared" si="198"/>
        <v>0</v>
      </c>
      <c r="CA100" s="16">
        <f aca="true" t="shared" si="199" ref="CA100:DF100">IF(CA69&gt;=7,CA69/CA79*100,0)</f>
        <v>0</v>
      </c>
      <c r="CB100" s="16">
        <f t="shared" si="199"/>
        <v>0</v>
      </c>
      <c r="CC100" s="16">
        <f t="shared" si="199"/>
        <v>0</v>
      </c>
      <c r="CD100" s="16">
        <f t="shared" si="199"/>
        <v>0</v>
      </c>
      <c r="CE100" s="16">
        <f t="shared" si="199"/>
        <v>0</v>
      </c>
      <c r="CF100" s="16">
        <f t="shared" si="199"/>
        <v>0</v>
      </c>
      <c r="CG100" s="16">
        <f t="shared" si="199"/>
        <v>0</v>
      </c>
      <c r="CH100" s="16">
        <f t="shared" si="199"/>
        <v>0</v>
      </c>
      <c r="CI100" s="16">
        <f t="shared" si="199"/>
        <v>0</v>
      </c>
      <c r="CJ100" s="16">
        <f t="shared" si="199"/>
        <v>0</v>
      </c>
      <c r="CK100" s="16">
        <f t="shared" si="199"/>
        <v>0</v>
      </c>
      <c r="CL100" s="16">
        <f t="shared" si="199"/>
        <v>0</v>
      </c>
      <c r="CM100" s="16">
        <f t="shared" si="199"/>
        <v>0</v>
      </c>
      <c r="CN100" s="16">
        <f t="shared" si="199"/>
        <v>0</v>
      </c>
      <c r="CO100" s="16">
        <f t="shared" si="199"/>
        <v>0</v>
      </c>
      <c r="CP100" s="16">
        <f t="shared" si="199"/>
        <v>0</v>
      </c>
      <c r="CQ100" s="71">
        <f t="shared" si="199"/>
        <v>0</v>
      </c>
      <c r="CR100" s="16">
        <f t="shared" si="199"/>
        <v>0</v>
      </c>
      <c r="CS100" s="16">
        <f t="shared" si="199"/>
        <v>0</v>
      </c>
      <c r="CT100" s="16">
        <f t="shared" si="199"/>
        <v>0</v>
      </c>
      <c r="CU100" s="16">
        <f t="shared" si="199"/>
        <v>0</v>
      </c>
      <c r="CV100" s="16">
        <f t="shared" si="199"/>
        <v>0</v>
      </c>
      <c r="CW100" s="16">
        <f t="shared" si="199"/>
        <v>0</v>
      </c>
      <c r="CX100" s="16">
        <f t="shared" si="199"/>
        <v>0</v>
      </c>
      <c r="CY100" s="16">
        <f t="shared" si="199"/>
        <v>0</v>
      </c>
      <c r="CZ100" s="16">
        <f t="shared" si="199"/>
        <v>0</v>
      </c>
      <c r="DA100" s="16">
        <f t="shared" si="199"/>
        <v>0</v>
      </c>
      <c r="DB100" s="16">
        <f t="shared" si="199"/>
        <v>0</v>
      </c>
      <c r="DC100" s="16">
        <f t="shared" si="199"/>
        <v>0</v>
      </c>
      <c r="DD100" s="16">
        <f t="shared" si="199"/>
        <v>0</v>
      </c>
      <c r="DE100" s="16">
        <f t="shared" si="199"/>
        <v>0</v>
      </c>
      <c r="DF100" s="16">
        <f t="shared" si="199"/>
        <v>0</v>
      </c>
      <c r="DG100" s="16">
        <f aca="true" t="shared" si="200" ref="DG100:EN100">IF(DG69&gt;=7,DG69/DG79*100,0)</f>
        <v>0</v>
      </c>
      <c r="DH100" s="16">
        <f t="shared" si="200"/>
        <v>0</v>
      </c>
      <c r="DI100" s="16">
        <f t="shared" si="200"/>
        <v>0</v>
      </c>
      <c r="DJ100" s="16">
        <f t="shared" si="200"/>
        <v>0</v>
      </c>
      <c r="DK100" s="16">
        <f t="shared" si="200"/>
        <v>0</v>
      </c>
      <c r="DL100" s="16">
        <f t="shared" si="200"/>
        <v>0</v>
      </c>
      <c r="DM100" s="16">
        <f t="shared" si="200"/>
        <v>0</v>
      </c>
      <c r="DN100" s="16">
        <f t="shared" si="200"/>
        <v>0</v>
      </c>
      <c r="DO100" s="16">
        <f t="shared" si="200"/>
        <v>0</v>
      </c>
      <c r="DP100" s="16">
        <f t="shared" si="200"/>
        <v>0</v>
      </c>
      <c r="DQ100" s="16">
        <f t="shared" si="200"/>
        <v>0</v>
      </c>
      <c r="DR100" s="16">
        <f t="shared" si="200"/>
        <v>0</v>
      </c>
      <c r="DS100" s="16">
        <f t="shared" si="200"/>
        <v>0</v>
      </c>
      <c r="DT100" s="16">
        <f t="shared" si="200"/>
        <v>0</v>
      </c>
      <c r="DU100" s="16">
        <f t="shared" si="200"/>
        <v>0</v>
      </c>
      <c r="DV100" s="16">
        <f t="shared" si="200"/>
        <v>0</v>
      </c>
      <c r="DW100" s="16">
        <f t="shared" si="200"/>
        <v>0</v>
      </c>
      <c r="DX100" s="16">
        <f t="shared" si="200"/>
        <v>0</v>
      </c>
      <c r="DY100" s="16">
        <f t="shared" si="200"/>
        <v>0</v>
      </c>
      <c r="DZ100" s="16">
        <f t="shared" si="200"/>
        <v>0</v>
      </c>
      <c r="EA100" s="16">
        <f t="shared" si="200"/>
        <v>0</v>
      </c>
      <c r="EB100" s="16">
        <f t="shared" si="200"/>
        <v>0</v>
      </c>
      <c r="EC100" s="16">
        <f t="shared" si="200"/>
        <v>0</v>
      </c>
      <c r="ED100" s="16">
        <f t="shared" si="200"/>
        <v>0</v>
      </c>
      <c r="EE100" s="16">
        <f t="shared" si="200"/>
        <v>0</v>
      </c>
      <c r="EF100" s="71">
        <f t="shared" si="200"/>
        <v>0</v>
      </c>
      <c r="EG100" s="16">
        <f t="shared" si="200"/>
        <v>0</v>
      </c>
      <c r="EH100" s="16">
        <f t="shared" si="200"/>
        <v>0</v>
      </c>
      <c r="EI100" s="16">
        <f t="shared" si="200"/>
        <v>0</v>
      </c>
      <c r="EJ100" s="16">
        <f t="shared" si="200"/>
        <v>0</v>
      </c>
      <c r="EK100" s="16">
        <f t="shared" si="200"/>
        <v>0</v>
      </c>
      <c r="EL100" s="16">
        <f t="shared" si="200"/>
        <v>0</v>
      </c>
      <c r="EM100" s="16">
        <f t="shared" si="200"/>
        <v>0</v>
      </c>
      <c r="EN100" s="16">
        <f t="shared" si="200"/>
        <v>0</v>
      </c>
    </row>
    <row r="101" spans="1:144" ht="12.75" hidden="1">
      <c r="A101" s="14">
        <f t="shared" si="146"/>
        <v>6</v>
      </c>
      <c r="B101" s="14" t="str">
        <f t="shared" si="146"/>
        <v>Women of Russia (Fedulova)</v>
      </c>
      <c r="X101" s="4">
        <f aca="true" t="shared" si="201" ref="X101:AG101">IF(X70&gt;=7,X70/X95*100,0)</f>
        <v>0</v>
      </c>
      <c r="Y101" s="4">
        <f t="shared" si="201"/>
        <v>0</v>
      </c>
      <c r="Z101" s="4">
        <f t="shared" si="201"/>
        <v>0</v>
      </c>
      <c r="AA101" s="4">
        <f t="shared" si="201"/>
        <v>0</v>
      </c>
      <c r="AB101" s="4">
        <f t="shared" si="201"/>
        <v>0</v>
      </c>
      <c r="AC101" s="4">
        <f t="shared" si="201"/>
        <v>0</v>
      </c>
      <c r="AD101" s="4">
        <f t="shared" si="201"/>
        <v>0</v>
      </c>
      <c r="AE101" s="4">
        <f t="shared" si="201"/>
        <v>0</v>
      </c>
      <c r="AF101" s="4">
        <f t="shared" si="201"/>
        <v>0</v>
      </c>
      <c r="AG101" s="4">
        <f t="shared" si="201"/>
        <v>0</v>
      </c>
      <c r="AH101" s="1">
        <f aca="true" t="shared" si="202" ref="AH101:AQ101">IF(AH70&gt;=7,AH70/AH79*100,0)</f>
        <v>0</v>
      </c>
      <c r="AI101" s="1">
        <f t="shared" si="202"/>
        <v>0</v>
      </c>
      <c r="AJ101" s="1">
        <f t="shared" si="202"/>
        <v>0</v>
      </c>
      <c r="AK101" s="1">
        <f t="shared" si="202"/>
        <v>0</v>
      </c>
      <c r="AL101" s="1">
        <f t="shared" si="202"/>
        <v>0</v>
      </c>
      <c r="AM101" s="1">
        <f t="shared" si="202"/>
        <v>0</v>
      </c>
      <c r="AN101" s="1">
        <f t="shared" si="202"/>
        <v>0</v>
      </c>
      <c r="AO101" s="1">
        <f t="shared" si="202"/>
        <v>0</v>
      </c>
      <c r="AP101" s="1">
        <f t="shared" si="202"/>
        <v>0</v>
      </c>
      <c r="AQ101" s="1">
        <f t="shared" si="202"/>
        <v>0</v>
      </c>
      <c r="AR101" s="1">
        <f>IF(AR70&gt;=7,AR70/AR79*100,0)</f>
        <v>0</v>
      </c>
      <c r="AS101" s="16">
        <f>IF(AS70&gt;=7,AS70/AS79*100,0)</f>
        <v>0</v>
      </c>
      <c r="AT101" s="16">
        <f>IF(AT70&gt;=7,AT70/AT79*100,0)</f>
        <v>0</v>
      </c>
      <c r="AU101" s="16">
        <f aca="true" t="shared" si="203" ref="AU101:BZ101">IF(AU70&gt;=7,AU70/AU79*100,0)</f>
        <v>0</v>
      </c>
      <c r="AV101" s="16">
        <f t="shared" si="203"/>
        <v>0</v>
      </c>
      <c r="AW101" s="16">
        <f t="shared" si="203"/>
        <v>0</v>
      </c>
      <c r="AX101" s="16">
        <f t="shared" si="203"/>
        <v>0</v>
      </c>
      <c r="AY101" s="16">
        <f t="shared" si="203"/>
        <v>0</v>
      </c>
      <c r="AZ101" s="16">
        <f t="shared" si="203"/>
        <v>0</v>
      </c>
      <c r="BA101" s="16">
        <f t="shared" si="203"/>
        <v>0</v>
      </c>
      <c r="BB101" s="16">
        <f t="shared" si="203"/>
        <v>0</v>
      </c>
      <c r="BC101" s="16">
        <f t="shared" si="203"/>
        <v>0</v>
      </c>
      <c r="BD101" s="16">
        <f t="shared" si="203"/>
        <v>0</v>
      </c>
      <c r="BE101" s="16">
        <f t="shared" si="203"/>
        <v>0</v>
      </c>
      <c r="BF101" s="16">
        <f t="shared" si="203"/>
        <v>0</v>
      </c>
      <c r="BG101" s="16">
        <f t="shared" si="203"/>
        <v>0</v>
      </c>
      <c r="BH101" s="16">
        <f t="shared" si="203"/>
        <v>0</v>
      </c>
      <c r="BI101" s="16">
        <f t="shared" si="203"/>
        <v>0</v>
      </c>
      <c r="BJ101" s="16">
        <f t="shared" si="203"/>
        <v>0</v>
      </c>
      <c r="BK101" s="16">
        <f t="shared" si="203"/>
        <v>0</v>
      </c>
      <c r="BL101" s="16">
        <f t="shared" si="203"/>
        <v>0</v>
      </c>
      <c r="BM101" s="16">
        <f t="shared" si="203"/>
        <v>0</v>
      </c>
      <c r="BN101" s="16">
        <f t="shared" si="203"/>
        <v>0</v>
      </c>
      <c r="BO101" s="16">
        <f t="shared" si="203"/>
        <v>0</v>
      </c>
      <c r="BP101" s="16">
        <f t="shared" si="203"/>
        <v>0</v>
      </c>
      <c r="BQ101" s="16">
        <f t="shared" si="203"/>
        <v>0</v>
      </c>
      <c r="BR101" s="16">
        <f t="shared" si="203"/>
        <v>0</v>
      </c>
      <c r="BS101" s="16">
        <f t="shared" si="203"/>
        <v>0</v>
      </c>
      <c r="BT101" s="16">
        <f t="shared" si="203"/>
        <v>0</v>
      </c>
      <c r="BU101" s="16">
        <f t="shared" si="203"/>
        <v>0</v>
      </c>
      <c r="BV101" s="16">
        <f t="shared" si="203"/>
        <v>0</v>
      </c>
      <c r="BW101" s="16">
        <f t="shared" si="203"/>
        <v>0</v>
      </c>
      <c r="BX101" s="16">
        <f t="shared" si="203"/>
        <v>0</v>
      </c>
      <c r="BY101" s="16">
        <f t="shared" si="203"/>
        <v>0</v>
      </c>
      <c r="BZ101" s="16">
        <f t="shared" si="203"/>
        <v>0</v>
      </c>
      <c r="CA101" s="16">
        <f aca="true" t="shared" si="204" ref="CA101:DF101">IF(CA70&gt;=7,CA70/CA79*100,0)</f>
        <v>0</v>
      </c>
      <c r="CB101" s="16">
        <f t="shared" si="204"/>
        <v>0</v>
      </c>
      <c r="CC101" s="16">
        <f t="shared" si="204"/>
        <v>0</v>
      </c>
      <c r="CD101" s="16">
        <f t="shared" si="204"/>
        <v>0</v>
      </c>
      <c r="CE101" s="16">
        <f t="shared" si="204"/>
        <v>0</v>
      </c>
      <c r="CF101" s="16">
        <f t="shared" si="204"/>
        <v>0</v>
      </c>
      <c r="CG101" s="16">
        <f t="shared" si="204"/>
        <v>0</v>
      </c>
      <c r="CH101" s="16">
        <f t="shared" si="204"/>
        <v>0</v>
      </c>
      <c r="CI101" s="16">
        <f t="shared" si="204"/>
        <v>0</v>
      </c>
      <c r="CJ101" s="16">
        <f t="shared" si="204"/>
        <v>0</v>
      </c>
      <c r="CK101" s="16">
        <f t="shared" si="204"/>
        <v>0</v>
      </c>
      <c r="CL101" s="16">
        <f t="shared" si="204"/>
        <v>0</v>
      </c>
      <c r="CM101" s="16">
        <f t="shared" si="204"/>
        <v>0</v>
      </c>
      <c r="CN101" s="16">
        <f t="shared" si="204"/>
        <v>0</v>
      </c>
      <c r="CO101" s="16">
        <f t="shared" si="204"/>
        <v>0</v>
      </c>
      <c r="CP101" s="16">
        <f t="shared" si="204"/>
        <v>0</v>
      </c>
      <c r="CQ101" s="71">
        <f t="shared" si="204"/>
        <v>0</v>
      </c>
      <c r="CR101" s="16">
        <f t="shared" si="204"/>
        <v>0</v>
      </c>
      <c r="CS101" s="16">
        <f t="shared" si="204"/>
        <v>0</v>
      </c>
      <c r="CT101" s="16">
        <f t="shared" si="204"/>
        <v>0</v>
      </c>
      <c r="CU101" s="16">
        <f t="shared" si="204"/>
        <v>0</v>
      </c>
      <c r="CV101" s="16">
        <f t="shared" si="204"/>
        <v>0</v>
      </c>
      <c r="CW101" s="16">
        <f t="shared" si="204"/>
        <v>0</v>
      </c>
      <c r="CX101" s="16">
        <f t="shared" si="204"/>
        <v>0</v>
      </c>
      <c r="CY101" s="16">
        <f t="shared" si="204"/>
        <v>0</v>
      </c>
      <c r="CZ101" s="16">
        <f t="shared" si="204"/>
        <v>0</v>
      </c>
      <c r="DA101" s="16">
        <f t="shared" si="204"/>
        <v>0</v>
      </c>
      <c r="DB101" s="16">
        <f t="shared" si="204"/>
        <v>0</v>
      </c>
      <c r="DC101" s="16">
        <f t="shared" si="204"/>
        <v>0</v>
      </c>
      <c r="DD101" s="16">
        <f t="shared" si="204"/>
        <v>0</v>
      </c>
      <c r="DE101" s="16">
        <f t="shared" si="204"/>
        <v>0</v>
      </c>
      <c r="DF101" s="16">
        <f t="shared" si="204"/>
        <v>0</v>
      </c>
      <c r="DG101" s="16">
        <f aca="true" t="shared" si="205" ref="DG101:EN101">IF(DG70&gt;=7,DG70/DG79*100,0)</f>
        <v>0</v>
      </c>
      <c r="DH101" s="16">
        <f t="shared" si="205"/>
        <v>0</v>
      </c>
      <c r="DI101" s="16">
        <f t="shared" si="205"/>
        <v>0</v>
      </c>
      <c r="DJ101" s="16">
        <f t="shared" si="205"/>
        <v>0</v>
      </c>
      <c r="DK101" s="16">
        <f t="shared" si="205"/>
        <v>0</v>
      </c>
      <c r="DL101" s="16">
        <f t="shared" si="205"/>
        <v>0</v>
      </c>
      <c r="DM101" s="16">
        <f t="shared" si="205"/>
        <v>0</v>
      </c>
      <c r="DN101" s="16">
        <f t="shared" si="205"/>
        <v>0</v>
      </c>
      <c r="DO101" s="16">
        <f t="shared" si="205"/>
        <v>0</v>
      </c>
      <c r="DP101" s="16">
        <f t="shared" si="205"/>
        <v>0</v>
      </c>
      <c r="DQ101" s="16">
        <f t="shared" si="205"/>
        <v>0</v>
      </c>
      <c r="DR101" s="16">
        <f t="shared" si="205"/>
        <v>0</v>
      </c>
      <c r="DS101" s="16">
        <f t="shared" si="205"/>
        <v>0</v>
      </c>
      <c r="DT101" s="16">
        <f t="shared" si="205"/>
        <v>0</v>
      </c>
      <c r="DU101" s="16">
        <f t="shared" si="205"/>
        <v>0</v>
      </c>
      <c r="DV101" s="16">
        <f t="shared" si="205"/>
        <v>0</v>
      </c>
      <c r="DW101" s="16">
        <f t="shared" si="205"/>
        <v>0</v>
      </c>
      <c r="DX101" s="16">
        <f t="shared" si="205"/>
        <v>0</v>
      </c>
      <c r="DY101" s="16">
        <f t="shared" si="205"/>
        <v>0</v>
      </c>
      <c r="DZ101" s="16">
        <f t="shared" si="205"/>
        <v>0</v>
      </c>
      <c r="EA101" s="16">
        <f t="shared" si="205"/>
        <v>0</v>
      </c>
      <c r="EB101" s="16">
        <f t="shared" si="205"/>
        <v>0</v>
      </c>
      <c r="EC101" s="16">
        <f t="shared" si="205"/>
        <v>0</v>
      </c>
      <c r="ED101" s="16">
        <f t="shared" si="205"/>
        <v>0</v>
      </c>
      <c r="EE101" s="16">
        <f t="shared" si="205"/>
        <v>0</v>
      </c>
      <c r="EF101" s="71">
        <f t="shared" si="205"/>
        <v>0</v>
      </c>
      <c r="EG101" s="16">
        <f t="shared" si="205"/>
        <v>0</v>
      </c>
      <c r="EH101" s="16">
        <f t="shared" si="205"/>
        <v>0</v>
      </c>
      <c r="EI101" s="16">
        <f t="shared" si="205"/>
        <v>0</v>
      </c>
      <c r="EJ101" s="16">
        <f t="shared" si="205"/>
        <v>0</v>
      </c>
      <c r="EK101" s="16">
        <f t="shared" si="205"/>
        <v>0</v>
      </c>
      <c r="EL101" s="16">
        <f t="shared" si="205"/>
        <v>0</v>
      </c>
      <c r="EM101" s="16">
        <f t="shared" si="205"/>
        <v>0</v>
      </c>
      <c r="EN101" s="16">
        <f t="shared" si="205"/>
        <v>0</v>
      </c>
    </row>
    <row r="102" spans="1:144" ht="12.75" hidden="1">
      <c r="A102" s="14">
        <f t="shared" si="146"/>
        <v>7</v>
      </c>
      <c r="B102" s="14" t="str">
        <f t="shared" si="146"/>
        <v>Fatherland/All Russia (Luzhkov)</v>
      </c>
      <c r="X102" s="4">
        <f>IF(X71&gt;=7,X71/X79*100,0)</f>
        <v>0</v>
      </c>
      <c r="Y102" s="4">
        <f>IF(Y71&gt;=7,Y71/Y79*100,0)</f>
        <v>0</v>
      </c>
      <c r="Z102" s="4">
        <f>IF(Z71&gt;=7,Z71/Z79*100,0)</f>
        <v>0</v>
      </c>
      <c r="AA102" s="4">
        <f>IF(AA71&gt;=7,AA71/AA79*100,0)</f>
        <v>0</v>
      </c>
      <c r="AB102" s="4">
        <f aca="true" t="shared" si="206" ref="AB102:AG102">IF(AB71&gt;=7,AB71/AB96*100,0)</f>
        <v>0</v>
      </c>
      <c r="AC102" s="4">
        <f t="shared" si="206"/>
        <v>0</v>
      </c>
      <c r="AD102" s="4">
        <f t="shared" si="206"/>
        <v>0</v>
      </c>
      <c r="AE102" s="4">
        <f t="shared" si="206"/>
        <v>0</v>
      </c>
      <c r="AF102" s="4">
        <f t="shared" si="206"/>
        <v>0</v>
      </c>
      <c r="AG102" s="4">
        <f t="shared" si="206"/>
        <v>0</v>
      </c>
      <c r="AH102" s="1">
        <f>IF(AH71&gt;=7,AH71/AH79*100,0)</f>
        <v>0</v>
      </c>
      <c r="AI102" s="1">
        <f>IF(AI71&gt;=7,AI71/AI79*100,0)</f>
        <v>0</v>
      </c>
      <c r="AJ102" s="1">
        <f aca="true" t="shared" si="207" ref="AJ102:AQ102">IF(AJ71&gt;=7,AJ71/AJ79*100,0)</f>
        <v>0</v>
      </c>
      <c r="AK102" s="1">
        <f t="shared" si="207"/>
        <v>0</v>
      </c>
      <c r="AL102" s="1">
        <f t="shared" si="207"/>
        <v>0</v>
      </c>
      <c r="AM102" s="1">
        <f t="shared" si="207"/>
        <v>0</v>
      </c>
      <c r="AN102" s="1">
        <f t="shared" si="207"/>
        <v>0</v>
      </c>
      <c r="AO102" s="1">
        <f t="shared" si="207"/>
        <v>0</v>
      </c>
      <c r="AP102" s="1">
        <f t="shared" si="207"/>
        <v>0</v>
      </c>
      <c r="AQ102" s="1">
        <f t="shared" si="207"/>
        <v>0</v>
      </c>
      <c r="AR102" s="1">
        <f>IF(AR71&gt;=7,AR71/AR79*100,0)</f>
        <v>0</v>
      </c>
      <c r="AS102" s="16">
        <f>IF(AS71&gt;=7,AS71/AS79*100,0)</f>
        <v>0</v>
      </c>
      <c r="AT102" s="16">
        <f>IF(AT71&gt;=7,AT71/AT79*100,0)</f>
        <v>0</v>
      </c>
      <c r="AU102" s="16">
        <f aca="true" t="shared" si="208" ref="AU102:BZ102">IF(AU71&gt;=7,AU71/AU79*100,0)</f>
        <v>0</v>
      </c>
      <c r="AV102" s="16">
        <f t="shared" si="208"/>
        <v>0</v>
      </c>
      <c r="AW102" s="16">
        <f t="shared" si="208"/>
        <v>0</v>
      </c>
      <c r="AX102" s="16">
        <f t="shared" si="208"/>
        <v>0</v>
      </c>
      <c r="AY102" s="16">
        <f t="shared" si="208"/>
        <v>0</v>
      </c>
      <c r="AZ102" s="16">
        <f t="shared" si="208"/>
        <v>0</v>
      </c>
      <c r="BA102" s="16">
        <f t="shared" si="208"/>
        <v>0</v>
      </c>
      <c r="BB102" s="16">
        <f t="shared" si="208"/>
        <v>0</v>
      </c>
      <c r="BC102" s="16">
        <f t="shared" si="208"/>
        <v>0</v>
      </c>
      <c r="BD102" s="16">
        <f t="shared" si="208"/>
        <v>0</v>
      </c>
      <c r="BE102" s="16">
        <f t="shared" si="208"/>
        <v>0</v>
      </c>
      <c r="BF102" s="16">
        <f t="shared" si="208"/>
        <v>0</v>
      </c>
      <c r="BG102" s="16">
        <f t="shared" si="208"/>
        <v>0</v>
      </c>
      <c r="BH102" s="16">
        <f t="shared" si="208"/>
        <v>0</v>
      </c>
      <c r="BI102" s="16">
        <f t="shared" si="208"/>
        <v>0</v>
      </c>
      <c r="BJ102" s="16">
        <f t="shared" si="208"/>
        <v>0</v>
      </c>
      <c r="BK102" s="16">
        <f t="shared" si="208"/>
        <v>0</v>
      </c>
      <c r="BL102" s="16">
        <f t="shared" si="208"/>
        <v>0</v>
      </c>
      <c r="BM102" s="16">
        <f t="shared" si="208"/>
        <v>0</v>
      </c>
      <c r="BN102" s="16">
        <f t="shared" si="208"/>
        <v>0</v>
      </c>
      <c r="BO102" s="16">
        <f t="shared" si="208"/>
        <v>0</v>
      </c>
      <c r="BP102" s="16">
        <f t="shared" si="208"/>
        <v>0</v>
      </c>
      <c r="BQ102" s="16">
        <f t="shared" si="208"/>
        <v>0</v>
      </c>
      <c r="BR102" s="16">
        <f t="shared" si="208"/>
        <v>0</v>
      </c>
      <c r="BS102" s="16">
        <f t="shared" si="208"/>
        <v>0</v>
      </c>
      <c r="BT102" s="16">
        <f t="shared" si="208"/>
        <v>0</v>
      </c>
      <c r="BU102" s="16">
        <f t="shared" si="208"/>
        <v>0</v>
      </c>
      <c r="BV102" s="16">
        <f t="shared" si="208"/>
        <v>0</v>
      </c>
      <c r="BW102" s="16">
        <f t="shared" si="208"/>
        <v>0</v>
      </c>
      <c r="BX102" s="16">
        <f t="shared" si="208"/>
        <v>0</v>
      </c>
      <c r="BY102" s="16">
        <f t="shared" si="208"/>
        <v>0</v>
      </c>
      <c r="BZ102" s="16">
        <f t="shared" si="208"/>
        <v>0</v>
      </c>
      <c r="CA102" s="16">
        <f aca="true" t="shared" si="209" ref="CA102:DF102">IF(CA71&gt;=7,CA71/CA79*100,0)</f>
        <v>0</v>
      </c>
      <c r="CB102" s="16">
        <f t="shared" si="209"/>
        <v>0</v>
      </c>
      <c r="CC102" s="16">
        <f t="shared" si="209"/>
        <v>0</v>
      </c>
      <c r="CD102" s="16">
        <f t="shared" si="209"/>
        <v>0</v>
      </c>
      <c r="CE102" s="16">
        <f t="shared" si="209"/>
        <v>0</v>
      </c>
      <c r="CF102" s="16">
        <f t="shared" si="209"/>
        <v>0</v>
      </c>
      <c r="CG102" s="16">
        <f t="shared" si="209"/>
        <v>0</v>
      </c>
      <c r="CH102" s="16">
        <f t="shared" si="209"/>
        <v>0</v>
      </c>
      <c r="CI102" s="16">
        <f t="shared" si="209"/>
        <v>0</v>
      </c>
      <c r="CJ102" s="16">
        <f t="shared" si="209"/>
        <v>0</v>
      </c>
      <c r="CK102" s="16">
        <f t="shared" si="209"/>
        <v>0</v>
      </c>
      <c r="CL102" s="16">
        <f t="shared" si="209"/>
        <v>0</v>
      </c>
      <c r="CM102" s="16">
        <f t="shared" si="209"/>
        <v>0</v>
      </c>
      <c r="CN102" s="16">
        <f t="shared" si="209"/>
        <v>0</v>
      </c>
      <c r="CO102" s="16">
        <f t="shared" si="209"/>
        <v>0</v>
      </c>
      <c r="CP102" s="16">
        <f t="shared" si="209"/>
        <v>0</v>
      </c>
      <c r="CQ102" s="71">
        <f t="shared" si="209"/>
        <v>0</v>
      </c>
      <c r="CR102" s="16">
        <f t="shared" si="209"/>
        <v>0</v>
      </c>
      <c r="CS102" s="16">
        <f t="shared" si="209"/>
        <v>0</v>
      </c>
      <c r="CT102" s="16">
        <f t="shared" si="209"/>
        <v>0</v>
      </c>
      <c r="CU102" s="16">
        <f t="shared" si="209"/>
        <v>0</v>
      </c>
      <c r="CV102" s="16">
        <f t="shared" si="209"/>
        <v>0</v>
      </c>
      <c r="CW102" s="16">
        <f t="shared" si="209"/>
        <v>0</v>
      </c>
      <c r="CX102" s="16">
        <f t="shared" si="209"/>
        <v>0</v>
      </c>
      <c r="CY102" s="16">
        <f t="shared" si="209"/>
        <v>0</v>
      </c>
      <c r="CZ102" s="16">
        <f t="shared" si="209"/>
        <v>0</v>
      </c>
      <c r="DA102" s="16">
        <f t="shared" si="209"/>
        <v>0</v>
      </c>
      <c r="DB102" s="16">
        <f t="shared" si="209"/>
        <v>0</v>
      </c>
      <c r="DC102" s="16">
        <f t="shared" si="209"/>
        <v>0</v>
      </c>
      <c r="DD102" s="16">
        <f t="shared" si="209"/>
        <v>0</v>
      </c>
      <c r="DE102" s="16">
        <f t="shared" si="209"/>
        <v>0</v>
      </c>
      <c r="DF102" s="16">
        <f t="shared" si="209"/>
        <v>0</v>
      </c>
      <c r="DG102" s="16">
        <f aca="true" t="shared" si="210" ref="DG102:EN102">IF(DG71&gt;=7,DG71/DG79*100,0)</f>
        <v>0</v>
      </c>
      <c r="DH102" s="16">
        <f t="shared" si="210"/>
        <v>0</v>
      </c>
      <c r="DI102" s="16">
        <f t="shared" si="210"/>
        <v>0</v>
      </c>
      <c r="DJ102" s="16">
        <f t="shared" si="210"/>
        <v>0</v>
      </c>
      <c r="DK102" s="16">
        <f t="shared" si="210"/>
        <v>0</v>
      </c>
      <c r="DL102" s="16">
        <f t="shared" si="210"/>
        <v>0</v>
      </c>
      <c r="DM102" s="16">
        <f t="shared" si="210"/>
        <v>0</v>
      </c>
      <c r="DN102" s="16">
        <f t="shared" si="210"/>
        <v>0</v>
      </c>
      <c r="DO102" s="16">
        <f t="shared" si="210"/>
        <v>0</v>
      </c>
      <c r="DP102" s="16">
        <f t="shared" si="210"/>
        <v>0</v>
      </c>
      <c r="DQ102" s="16">
        <f t="shared" si="210"/>
        <v>0</v>
      </c>
      <c r="DR102" s="16">
        <f t="shared" si="210"/>
        <v>0</v>
      </c>
      <c r="DS102" s="16">
        <f t="shared" si="210"/>
        <v>0</v>
      </c>
      <c r="DT102" s="16">
        <f t="shared" si="210"/>
        <v>0</v>
      </c>
      <c r="DU102" s="16">
        <f t="shared" si="210"/>
        <v>0</v>
      </c>
      <c r="DV102" s="16">
        <f t="shared" si="210"/>
        <v>0</v>
      </c>
      <c r="DW102" s="16">
        <f t="shared" si="210"/>
        <v>0</v>
      </c>
      <c r="DX102" s="16">
        <f t="shared" si="210"/>
        <v>0</v>
      </c>
      <c r="DY102" s="16">
        <f t="shared" si="210"/>
        <v>0</v>
      </c>
      <c r="DZ102" s="16">
        <f t="shared" si="210"/>
        <v>0</v>
      </c>
      <c r="EA102" s="16">
        <f t="shared" si="210"/>
        <v>0</v>
      </c>
      <c r="EB102" s="16">
        <f t="shared" si="210"/>
        <v>0</v>
      </c>
      <c r="EC102" s="16">
        <f t="shared" si="210"/>
        <v>0</v>
      </c>
      <c r="ED102" s="16">
        <f t="shared" si="210"/>
        <v>0</v>
      </c>
      <c r="EE102" s="16">
        <f t="shared" si="210"/>
        <v>0</v>
      </c>
      <c r="EF102" s="71">
        <f t="shared" si="210"/>
        <v>15.217391304347828</v>
      </c>
      <c r="EG102" s="16">
        <f t="shared" si="210"/>
        <v>24.444444444444443</v>
      </c>
      <c r="EH102" s="16">
        <f t="shared" si="210"/>
        <v>37.20930232558139</v>
      </c>
      <c r="EI102" s="16">
        <f t="shared" si="210"/>
        <v>26.923076923076923</v>
      </c>
      <c r="EJ102" s="16">
        <f t="shared" si="210"/>
        <v>36.84210526315789</v>
      </c>
      <c r="EK102" s="16">
        <f t="shared" si="210"/>
        <v>34.37500000000001</v>
      </c>
      <c r="EL102" s="16">
        <f t="shared" si="210"/>
        <v>25.86206896551724</v>
      </c>
      <c r="EM102" s="16">
        <f t="shared" si="210"/>
        <v>32.56997455470738</v>
      </c>
      <c r="EN102" s="16">
        <f t="shared" si="210"/>
        <v>34.21828908554572</v>
      </c>
    </row>
    <row r="103" spans="1:144" ht="12.75" hidden="1">
      <c r="A103" s="14">
        <f t="shared" si="146"/>
        <v>10</v>
      </c>
      <c r="B103" s="14" t="str">
        <f t="shared" si="146"/>
        <v>Popular Republicans (Lebed)</v>
      </c>
      <c r="X103" s="4">
        <f>IF(X72&gt;=7,X72/X79*100,0)</f>
        <v>0</v>
      </c>
      <c r="Y103" s="4">
        <f>IF(Y72&gt;=7,Y72/Y79*100,0)</f>
        <v>0</v>
      </c>
      <c r="Z103" s="4">
        <f>IF(Z72&gt;=7,Z72/Z79*100,0)</f>
        <v>0</v>
      </c>
      <c r="AA103" s="4">
        <f>IF(AA72&gt;=7,AA72/AA79*100,0)</f>
        <v>0</v>
      </c>
      <c r="AB103" s="4">
        <f aca="true" t="shared" si="211" ref="AB103:AG103">IF(AB72&gt;=7,AB72/AB97*100,0)</f>
        <v>0</v>
      </c>
      <c r="AC103" s="4">
        <f t="shared" si="211"/>
        <v>0</v>
      </c>
      <c r="AD103" s="4">
        <f t="shared" si="211"/>
        <v>0</v>
      </c>
      <c r="AE103" s="4">
        <f t="shared" si="211"/>
        <v>0</v>
      </c>
      <c r="AF103" s="4">
        <f t="shared" si="211"/>
        <v>0</v>
      </c>
      <c r="AG103" s="4">
        <f t="shared" si="211"/>
        <v>0</v>
      </c>
      <c r="AH103" s="1">
        <f aca="true" t="shared" si="212" ref="AH103:AT103">IF(AH72&gt;=7,AH72/AH79*100,0)</f>
        <v>0</v>
      </c>
      <c r="AI103" s="1">
        <f t="shared" si="212"/>
        <v>0</v>
      </c>
      <c r="AJ103" s="1">
        <f t="shared" si="212"/>
        <v>0</v>
      </c>
      <c r="AK103" s="1">
        <f t="shared" si="212"/>
        <v>0</v>
      </c>
      <c r="AL103" s="1">
        <f t="shared" si="212"/>
        <v>0</v>
      </c>
      <c r="AM103" s="1">
        <f t="shared" si="212"/>
        <v>0</v>
      </c>
      <c r="AN103" s="1">
        <f t="shared" si="212"/>
        <v>0</v>
      </c>
      <c r="AO103" s="1">
        <f t="shared" si="212"/>
        <v>0</v>
      </c>
      <c r="AP103" s="1">
        <f t="shared" si="212"/>
        <v>0</v>
      </c>
      <c r="AQ103" s="1">
        <f t="shared" si="212"/>
        <v>0</v>
      </c>
      <c r="AR103" s="1">
        <f t="shared" si="212"/>
        <v>0</v>
      </c>
      <c r="AS103" s="16">
        <f t="shared" si="212"/>
        <v>0</v>
      </c>
      <c r="AT103" s="16">
        <f t="shared" si="212"/>
        <v>0</v>
      </c>
      <c r="AU103" s="16">
        <f aca="true" t="shared" si="213" ref="AU103:BZ103">IF(AU72&gt;=7,AU72/AU79*100,0)</f>
        <v>0</v>
      </c>
      <c r="AV103" s="16">
        <f t="shared" si="213"/>
        <v>0</v>
      </c>
      <c r="AW103" s="16">
        <f t="shared" si="213"/>
        <v>0</v>
      </c>
      <c r="AX103" s="16">
        <f t="shared" si="213"/>
        <v>0</v>
      </c>
      <c r="AY103" s="16">
        <f t="shared" si="213"/>
        <v>0</v>
      </c>
      <c r="AZ103" s="16">
        <f t="shared" si="213"/>
        <v>0</v>
      </c>
      <c r="BA103" s="16">
        <f t="shared" si="213"/>
        <v>0</v>
      </c>
      <c r="BB103" s="16">
        <f t="shared" si="213"/>
        <v>0</v>
      </c>
      <c r="BC103" s="16">
        <f t="shared" si="213"/>
        <v>0</v>
      </c>
      <c r="BD103" s="16">
        <f t="shared" si="213"/>
        <v>0</v>
      </c>
      <c r="BE103" s="16">
        <f t="shared" si="213"/>
        <v>0</v>
      </c>
      <c r="BF103" s="16">
        <f t="shared" si="213"/>
        <v>0</v>
      </c>
      <c r="BG103" s="16">
        <f t="shared" si="213"/>
        <v>0</v>
      </c>
      <c r="BH103" s="16">
        <f t="shared" si="213"/>
        <v>0</v>
      </c>
      <c r="BI103" s="16">
        <f t="shared" si="213"/>
        <v>0</v>
      </c>
      <c r="BJ103" s="16">
        <f t="shared" si="213"/>
        <v>0</v>
      </c>
      <c r="BK103" s="16">
        <f t="shared" si="213"/>
        <v>0</v>
      </c>
      <c r="BL103" s="16">
        <f t="shared" si="213"/>
        <v>0</v>
      </c>
      <c r="BM103" s="16">
        <f t="shared" si="213"/>
        <v>0</v>
      </c>
      <c r="BN103" s="16">
        <f t="shared" si="213"/>
        <v>0</v>
      </c>
      <c r="BO103" s="16">
        <f t="shared" si="213"/>
        <v>0</v>
      </c>
      <c r="BP103" s="16">
        <f t="shared" si="213"/>
        <v>0</v>
      </c>
      <c r="BQ103" s="16">
        <f t="shared" si="213"/>
        <v>0</v>
      </c>
      <c r="BR103" s="16">
        <f t="shared" si="213"/>
        <v>0</v>
      </c>
      <c r="BS103" s="16">
        <f t="shared" si="213"/>
        <v>0</v>
      </c>
      <c r="BT103" s="16">
        <f t="shared" si="213"/>
        <v>0</v>
      </c>
      <c r="BU103" s="16">
        <f t="shared" si="213"/>
        <v>0</v>
      </c>
      <c r="BV103" s="16">
        <f t="shared" si="213"/>
        <v>0</v>
      </c>
      <c r="BW103" s="16">
        <f t="shared" si="213"/>
        <v>0</v>
      </c>
      <c r="BX103" s="16">
        <f t="shared" si="213"/>
        <v>0</v>
      </c>
      <c r="BY103" s="16">
        <f t="shared" si="213"/>
        <v>0</v>
      </c>
      <c r="BZ103" s="16">
        <f t="shared" si="213"/>
        <v>0</v>
      </c>
      <c r="CA103" s="16">
        <f aca="true" t="shared" si="214" ref="CA103:DF103">IF(CA72&gt;=7,CA72/CA79*100,0)</f>
        <v>0</v>
      </c>
      <c r="CB103" s="16">
        <f t="shared" si="214"/>
        <v>0</v>
      </c>
      <c r="CC103" s="16">
        <f t="shared" si="214"/>
        <v>0</v>
      </c>
      <c r="CD103" s="16">
        <f t="shared" si="214"/>
        <v>0</v>
      </c>
      <c r="CE103" s="16">
        <f t="shared" si="214"/>
        <v>0</v>
      </c>
      <c r="CF103" s="16">
        <f t="shared" si="214"/>
        <v>0</v>
      </c>
      <c r="CG103" s="16">
        <f t="shared" si="214"/>
        <v>0</v>
      </c>
      <c r="CH103" s="16">
        <f t="shared" si="214"/>
        <v>0</v>
      </c>
      <c r="CI103" s="16">
        <f t="shared" si="214"/>
        <v>0</v>
      </c>
      <c r="CJ103" s="16">
        <f t="shared" si="214"/>
        <v>0</v>
      </c>
      <c r="CK103" s="16">
        <f t="shared" si="214"/>
        <v>0</v>
      </c>
      <c r="CL103" s="16">
        <f t="shared" si="214"/>
        <v>0</v>
      </c>
      <c r="CM103" s="16">
        <f t="shared" si="214"/>
        <v>0</v>
      </c>
      <c r="CN103" s="16">
        <f t="shared" si="214"/>
        <v>0</v>
      </c>
      <c r="CO103" s="16">
        <f t="shared" si="214"/>
        <v>0</v>
      </c>
      <c r="CP103" s="16">
        <f t="shared" si="214"/>
        <v>0</v>
      </c>
      <c r="CQ103" s="71">
        <f t="shared" si="214"/>
        <v>0</v>
      </c>
      <c r="CR103" s="16">
        <f t="shared" si="214"/>
        <v>0</v>
      </c>
      <c r="CS103" s="16">
        <f t="shared" si="214"/>
        <v>0</v>
      </c>
      <c r="CT103" s="16">
        <f t="shared" si="214"/>
        <v>0</v>
      </c>
      <c r="CU103" s="16">
        <f t="shared" si="214"/>
        <v>0</v>
      </c>
      <c r="CV103" s="16">
        <f t="shared" si="214"/>
        <v>0</v>
      </c>
      <c r="CW103" s="16">
        <f t="shared" si="214"/>
        <v>0</v>
      </c>
      <c r="CX103" s="16">
        <f t="shared" si="214"/>
        <v>0</v>
      </c>
      <c r="CY103" s="16">
        <f t="shared" si="214"/>
        <v>0</v>
      </c>
      <c r="CZ103" s="16">
        <f t="shared" si="214"/>
        <v>0</v>
      </c>
      <c r="DA103" s="16">
        <f t="shared" si="214"/>
        <v>0</v>
      </c>
      <c r="DB103" s="16">
        <f t="shared" si="214"/>
        <v>0</v>
      </c>
      <c r="DC103" s="16">
        <f t="shared" si="214"/>
        <v>0</v>
      </c>
      <c r="DD103" s="16">
        <f t="shared" si="214"/>
        <v>0</v>
      </c>
      <c r="DE103" s="16">
        <f t="shared" si="214"/>
        <v>0</v>
      </c>
      <c r="DF103" s="16">
        <f t="shared" si="214"/>
        <v>0</v>
      </c>
      <c r="DG103" s="16">
        <f aca="true" t="shared" si="215" ref="DG103:EN103">IF(DG72&gt;=7,DG72/DG79*100,0)</f>
        <v>0</v>
      </c>
      <c r="DH103" s="16">
        <f t="shared" si="215"/>
        <v>0</v>
      </c>
      <c r="DI103" s="16">
        <f t="shared" si="215"/>
        <v>0</v>
      </c>
      <c r="DJ103" s="16">
        <f t="shared" si="215"/>
        <v>0</v>
      </c>
      <c r="DK103" s="16">
        <f t="shared" si="215"/>
        <v>0</v>
      </c>
      <c r="DL103" s="16">
        <f t="shared" si="215"/>
        <v>0</v>
      </c>
      <c r="DM103" s="16">
        <f t="shared" si="215"/>
        <v>0</v>
      </c>
      <c r="DN103" s="16">
        <f t="shared" si="215"/>
        <v>0</v>
      </c>
      <c r="DO103" s="16">
        <f t="shared" si="215"/>
        <v>0</v>
      </c>
      <c r="DP103" s="16">
        <f t="shared" si="215"/>
        <v>0</v>
      </c>
      <c r="DQ103" s="16">
        <f t="shared" si="215"/>
        <v>0</v>
      </c>
      <c r="DR103" s="16">
        <f t="shared" si="215"/>
        <v>0</v>
      </c>
      <c r="DS103" s="16">
        <f t="shared" si="215"/>
        <v>0</v>
      </c>
      <c r="DT103" s="16">
        <f t="shared" si="215"/>
        <v>0</v>
      </c>
      <c r="DU103" s="16">
        <f t="shared" si="215"/>
        <v>0</v>
      </c>
      <c r="DV103" s="16">
        <f t="shared" si="215"/>
        <v>0</v>
      </c>
      <c r="DW103" s="16">
        <f t="shared" si="215"/>
        <v>0</v>
      </c>
      <c r="DX103" s="16">
        <f t="shared" si="215"/>
        <v>0</v>
      </c>
      <c r="DY103" s="16">
        <f t="shared" si="215"/>
        <v>0</v>
      </c>
      <c r="DZ103" s="16">
        <f t="shared" si="215"/>
        <v>0</v>
      </c>
      <c r="EA103" s="16">
        <f t="shared" si="215"/>
        <v>0</v>
      </c>
      <c r="EB103" s="16">
        <f t="shared" si="215"/>
        <v>0</v>
      </c>
      <c r="EC103" s="16">
        <f t="shared" si="215"/>
        <v>0</v>
      </c>
      <c r="ED103" s="16">
        <f t="shared" si="215"/>
        <v>0</v>
      </c>
      <c r="EE103" s="16">
        <f t="shared" si="215"/>
        <v>0</v>
      </c>
      <c r="EF103" s="71">
        <f t="shared" si="215"/>
        <v>0</v>
      </c>
      <c r="EG103" s="16">
        <f t="shared" si="215"/>
        <v>0</v>
      </c>
      <c r="EH103" s="16">
        <f t="shared" si="215"/>
        <v>0</v>
      </c>
      <c r="EI103" s="16">
        <f t="shared" si="215"/>
        <v>0</v>
      </c>
      <c r="EJ103" s="16">
        <f t="shared" si="215"/>
        <v>0</v>
      </c>
      <c r="EK103" s="16">
        <f t="shared" si="215"/>
        <v>0</v>
      </c>
      <c r="EL103" s="16">
        <f t="shared" si="215"/>
        <v>0</v>
      </c>
      <c r="EM103" s="16">
        <f t="shared" si="215"/>
        <v>0</v>
      </c>
      <c r="EN103" s="16">
        <f t="shared" si="215"/>
        <v>0</v>
      </c>
    </row>
    <row r="104" spans="1:144" ht="12.75" hidden="1">
      <c r="A104" s="15">
        <v>3.1</v>
      </c>
      <c r="B104" s="15" t="s">
        <v>409</v>
      </c>
      <c r="X104" s="4">
        <f aca="true" t="shared" si="216" ref="X104:AD104">IF(X75&gt;=7,X75/X79*100,0)</f>
        <v>0</v>
      </c>
      <c r="Y104" s="4">
        <f t="shared" si="216"/>
        <v>0</v>
      </c>
      <c r="Z104" s="4">
        <f t="shared" si="216"/>
        <v>0</v>
      </c>
      <c r="AA104" s="4">
        <f t="shared" si="216"/>
        <v>0</v>
      </c>
      <c r="AB104" s="4">
        <f t="shared" si="216"/>
        <v>0</v>
      </c>
      <c r="AC104" s="4">
        <f t="shared" si="216"/>
        <v>0</v>
      </c>
      <c r="AD104" s="4">
        <f t="shared" si="216"/>
        <v>0</v>
      </c>
      <c r="AE104" s="4">
        <f aca="true" t="shared" si="217" ref="AE104:AG105">IF(AE73&gt;=7,AE73/AE98*100,0)</f>
        <v>0</v>
      </c>
      <c r="AF104" s="4">
        <f t="shared" si="217"/>
        <v>0</v>
      </c>
      <c r="AG104" s="4">
        <f t="shared" si="217"/>
        <v>0</v>
      </c>
      <c r="AH104" s="1">
        <f aca="true" t="shared" si="218" ref="AH104:AP104">IF(AH75&gt;=7,AH75/AH79*100,0)</f>
        <v>0</v>
      </c>
      <c r="AI104" s="1">
        <f t="shared" si="218"/>
        <v>0</v>
      </c>
      <c r="AJ104" s="1">
        <f t="shared" si="218"/>
        <v>0</v>
      </c>
      <c r="AK104" s="1">
        <f t="shared" si="218"/>
        <v>0</v>
      </c>
      <c r="AL104" s="1">
        <f t="shared" si="218"/>
        <v>0</v>
      </c>
      <c r="AM104" s="1">
        <f t="shared" si="218"/>
        <v>0</v>
      </c>
      <c r="AN104" s="1">
        <f t="shared" si="218"/>
        <v>0</v>
      </c>
      <c r="AO104" s="1">
        <f t="shared" si="218"/>
        <v>0</v>
      </c>
      <c r="AP104" s="1">
        <f t="shared" si="218"/>
        <v>0</v>
      </c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71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71"/>
      <c r="EG104" s="16"/>
      <c r="EH104" s="16"/>
      <c r="EI104" s="16"/>
      <c r="EJ104" s="16"/>
      <c r="EK104" s="16"/>
      <c r="EL104" s="16"/>
      <c r="EM104" s="16"/>
      <c r="EN104" s="16"/>
    </row>
    <row r="105" spans="1:144" ht="12.75" hidden="1">
      <c r="A105" s="15">
        <v>8.1</v>
      </c>
      <c r="B105" s="15" t="s">
        <v>410</v>
      </c>
      <c r="X105" s="4">
        <f>IF(X76&gt;=7,X76/X79*100,0)</f>
        <v>0</v>
      </c>
      <c r="Y105" s="4">
        <f>IF(Y76&gt;=7,Y76/Y79*100,0)</f>
        <v>0</v>
      </c>
      <c r="Z105" s="4">
        <f>IF(Z76&gt;=7,Z76/Z79*100,0)</f>
        <v>0</v>
      </c>
      <c r="AA105" s="4">
        <f>IF(AA76&gt;=7,AA76/AA79*100,0)</f>
        <v>0</v>
      </c>
      <c r="AB105" s="4">
        <f>IF(AB74&gt;=7,AB74/AB99*100,0)</f>
        <v>0</v>
      </c>
      <c r="AC105" s="4">
        <f>IF(AC74&gt;=7,AC74/AC99*100,0)</f>
        <v>0</v>
      </c>
      <c r="AD105" s="4">
        <f>IF(AD74&gt;=7,AD74/AD99*100,0)</f>
        <v>0</v>
      </c>
      <c r="AE105" s="4">
        <f t="shared" si="217"/>
        <v>0</v>
      </c>
      <c r="AF105" s="4">
        <f t="shared" si="217"/>
        <v>0</v>
      </c>
      <c r="AG105" s="4">
        <f t="shared" si="217"/>
        <v>0</v>
      </c>
      <c r="AH105" s="1">
        <f aca="true" t="shared" si="219" ref="AH105:AO105">IF(AH76&gt;=7,AH76/AH80*100,0)</f>
        <v>0</v>
      </c>
      <c r="AI105" s="1">
        <f t="shared" si="219"/>
        <v>0</v>
      </c>
      <c r="AJ105" s="1">
        <f t="shared" si="219"/>
        <v>0</v>
      </c>
      <c r="AK105" s="1">
        <f t="shared" si="219"/>
        <v>0</v>
      </c>
      <c r="AL105" s="1">
        <f t="shared" si="219"/>
        <v>0</v>
      </c>
      <c r="AM105" s="1">
        <f t="shared" si="219"/>
        <v>0</v>
      </c>
      <c r="AN105" s="1">
        <f t="shared" si="219"/>
        <v>0</v>
      </c>
      <c r="AO105" s="1">
        <f t="shared" si="219"/>
        <v>0</v>
      </c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71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71"/>
      <c r="EG105" s="16"/>
      <c r="EH105" s="16"/>
      <c r="EI105" s="16"/>
      <c r="EJ105" s="16"/>
      <c r="EK105" s="16"/>
      <c r="EL105" s="16"/>
      <c r="EM105" s="16"/>
      <c r="EN105" s="16"/>
    </row>
    <row r="106" spans="1:144" ht="12.75" hidden="1">
      <c r="A106" s="15">
        <v>21</v>
      </c>
      <c r="B106" s="7" t="s">
        <v>420</v>
      </c>
      <c r="X106" s="4" t="e">
        <f>IF(X77&gt;=7,X77/X79*100,0)</f>
        <v>#REF!</v>
      </c>
      <c r="Y106" s="4" t="e">
        <f>IF(Y77&gt;=7,Y77/Y79*100,0)</f>
        <v>#REF!</v>
      </c>
      <c r="Z106" s="4" t="e">
        <f>IF(Z77&gt;=7,Z77/Z79*100,0)</f>
        <v>#REF!</v>
      </c>
      <c r="AA106" s="4"/>
      <c r="AB106" s="4"/>
      <c r="AC106" s="4"/>
      <c r="AD106" s="4"/>
      <c r="AE106" s="4"/>
      <c r="AF106" s="4"/>
      <c r="AG106" s="4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71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71"/>
      <c r="EG106" s="16"/>
      <c r="EH106" s="16"/>
      <c r="EI106" s="16"/>
      <c r="EJ106" s="16"/>
      <c r="EK106" s="16"/>
      <c r="EL106" s="16"/>
      <c r="EM106" s="16"/>
      <c r="EN106" s="16"/>
    </row>
    <row r="107" spans="1:144" ht="12.75" hidden="1">
      <c r="A107" s="15">
        <v>6.2</v>
      </c>
      <c r="B107" s="7" t="s">
        <v>390</v>
      </c>
      <c r="X107" s="4">
        <f>IF(X78&gt;=7,X78/X79*100,0)</f>
        <v>0</v>
      </c>
      <c r="Y107" s="4">
        <f>IF(Y78&gt;=7,Y78/Y79*100,0)</f>
        <v>0</v>
      </c>
      <c r="Z107" s="4">
        <f>IF(Z78&gt;=7,Z78/Z79*100,0)</f>
        <v>0</v>
      </c>
      <c r="AA107" s="4">
        <f>IF(AA78&gt;=7,AA78/AA79*100,0)</f>
        <v>0</v>
      </c>
      <c r="AB107" s="4"/>
      <c r="AC107" s="4"/>
      <c r="AD107" s="4"/>
      <c r="AE107" s="4"/>
      <c r="AF107" s="4"/>
      <c r="AG107" s="4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71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71"/>
      <c r="EG107" s="16"/>
      <c r="EH107" s="16"/>
      <c r="EI107" s="16"/>
      <c r="EJ107" s="16"/>
      <c r="EK107" s="16"/>
      <c r="EL107" s="16"/>
      <c r="EM107" s="16"/>
      <c r="EN107" s="16"/>
    </row>
    <row r="108" spans="2:144" ht="12.75" hidden="1">
      <c r="B108" t="s">
        <v>245</v>
      </c>
      <c r="X108" s="4" t="e">
        <f>SUM(X82:X107)</f>
        <v>#REF!</v>
      </c>
      <c r="Y108" s="4" t="e">
        <f>SUM(Y82:Y107)</f>
        <v>#REF!</v>
      </c>
      <c r="Z108" s="4" t="e">
        <f>SUM(Z82:Z107)</f>
        <v>#REF!</v>
      </c>
      <c r="AA108" s="4">
        <f>SUM(AA82:AA107)</f>
        <v>100.00000000000001</v>
      </c>
      <c r="AB108" s="4">
        <f aca="true" t="shared" si="220" ref="AB108:AH108">SUM(AB82:AB105)</f>
        <v>100</v>
      </c>
      <c r="AC108" s="4">
        <f t="shared" si="220"/>
        <v>100</v>
      </c>
      <c r="AD108" s="4">
        <f t="shared" si="220"/>
        <v>99.99999999999999</v>
      </c>
      <c r="AE108" s="4">
        <f t="shared" si="220"/>
        <v>100</v>
      </c>
      <c r="AF108" s="4">
        <f t="shared" si="220"/>
        <v>99.99999999999999</v>
      </c>
      <c r="AG108" s="4">
        <f t="shared" si="220"/>
        <v>99.99999999999999</v>
      </c>
      <c r="AH108" s="4">
        <f t="shared" si="220"/>
        <v>100</v>
      </c>
      <c r="AI108" s="4">
        <f aca="true" t="shared" si="221" ref="AI108:AP108">SUM(AI82:AI105)</f>
        <v>100.00000000000001</v>
      </c>
      <c r="AJ108" s="4">
        <f t="shared" si="221"/>
        <v>100</v>
      </c>
      <c r="AK108" s="4">
        <f t="shared" si="221"/>
        <v>100</v>
      </c>
      <c r="AL108" s="4">
        <f t="shared" si="221"/>
        <v>99.99999999999999</v>
      </c>
      <c r="AM108" s="4">
        <f t="shared" si="221"/>
        <v>100</v>
      </c>
      <c r="AN108" s="4">
        <f t="shared" si="221"/>
        <v>100.00000000000001</v>
      </c>
      <c r="AO108" s="4">
        <f t="shared" si="221"/>
        <v>100.00000000000001</v>
      </c>
      <c r="AP108" s="4">
        <f t="shared" si="221"/>
        <v>100.00000000000001</v>
      </c>
      <c r="AQ108" s="4">
        <f aca="true" t="shared" si="222" ref="AQ108:BZ108">SUM(AQ82:AQ103)</f>
        <v>100</v>
      </c>
      <c r="AR108" s="4">
        <f t="shared" si="222"/>
        <v>99.99999999999999</v>
      </c>
      <c r="AS108" s="4">
        <f>SUM(AS82:AS103)</f>
        <v>100</v>
      </c>
      <c r="AT108" s="4">
        <f t="shared" si="222"/>
        <v>99.99999999999999</v>
      </c>
      <c r="AU108" s="4">
        <f t="shared" si="222"/>
        <v>100.00000000000001</v>
      </c>
      <c r="AV108" s="4">
        <f t="shared" si="222"/>
        <v>100</v>
      </c>
      <c r="AW108" s="4">
        <f t="shared" si="222"/>
        <v>100</v>
      </c>
      <c r="AX108" s="4">
        <f t="shared" si="222"/>
        <v>100</v>
      </c>
      <c r="AY108" s="4">
        <f t="shared" si="222"/>
        <v>100</v>
      </c>
      <c r="AZ108" s="4">
        <f t="shared" si="222"/>
        <v>100</v>
      </c>
      <c r="BA108" s="4">
        <f t="shared" si="222"/>
        <v>99.99999999999997</v>
      </c>
      <c r="BB108" s="4">
        <f t="shared" si="222"/>
        <v>100</v>
      </c>
      <c r="BC108" s="4">
        <f t="shared" si="222"/>
        <v>100</v>
      </c>
      <c r="BD108" s="4">
        <f t="shared" si="222"/>
        <v>99.99999999999999</v>
      </c>
      <c r="BE108" s="4">
        <f t="shared" si="222"/>
        <v>99.99999999999997</v>
      </c>
      <c r="BF108" s="4">
        <f t="shared" si="222"/>
        <v>100</v>
      </c>
      <c r="BG108" s="4">
        <f t="shared" si="222"/>
        <v>100</v>
      </c>
      <c r="BH108" s="4">
        <f t="shared" si="222"/>
        <v>100.00000000000003</v>
      </c>
      <c r="BI108" s="4">
        <f t="shared" si="222"/>
        <v>99.99999999999999</v>
      </c>
      <c r="BJ108" s="4">
        <f t="shared" si="222"/>
        <v>99.99999999999999</v>
      </c>
      <c r="BK108" s="4">
        <f t="shared" si="222"/>
        <v>100.00000000000001</v>
      </c>
      <c r="BL108" s="4">
        <f t="shared" si="222"/>
        <v>99.99999999999999</v>
      </c>
      <c r="BM108" s="4">
        <f t="shared" si="222"/>
        <v>100</v>
      </c>
      <c r="BN108" s="4">
        <f t="shared" si="222"/>
        <v>100.00000000000001</v>
      </c>
      <c r="BO108" s="4">
        <f t="shared" si="222"/>
        <v>99.99999999999997</v>
      </c>
      <c r="BP108" s="4">
        <f t="shared" si="222"/>
        <v>100.00000000000001</v>
      </c>
      <c r="BQ108" s="4">
        <f t="shared" si="222"/>
        <v>100.00000000000003</v>
      </c>
      <c r="BR108" s="4">
        <f t="shared" si="222"/>
        <v>100</v>
      </c>
      <c r="BS108" s="4">
        <f t="shared" si="222"/>
        <v>100.00000000000001</v>
      </c>
      <c r="BT108" s="4">
        <f t="shared" si="222"/>
        <v>100</v>
      </c>
      <c r="BU108" s="4">
        <f t="shared" si="222"/>
        <v>100</v>
      </c>
      <c r="BV108" s="4">
        <f t="shared" si="222"/>
        <v>100</v>
      </c>
      <c r="BW108" s="4">
        <f t="shared" si="222"/>
        <v>100.00000000000001</v>
      </c>
      <c r="BX108" s="4">
        <f t="shared" si="222"/>
        <v>100</v>
      </c>
      <c r="BY108" s="4">
        <f t="shared" si="222"/>
        <v>100</v>
      </c>
      <c r="BZ108" s="4">
        <f t="shared" si="222"/>
        <v>99.99999999999999</v>
      </c>
      <c r="CA108" s="4">
        <f aca="true" t="shared" si="223" ref="CA108:DF108">SUM(CA82:CA103)</f>
        <v>100</v>
      </c>
      <c r="CB108" s="4">
        <f t="shared" si="223"/>
        <v>100</v>
      </c>
      <c r="CC108" s="4">
        <f t="shared" si="223"/>
        <v>100</v>
      </c>
      <c r="CD108" s="4">
        <f t="shared" si="223"/>
        <v>100</v>
      </c>
      <c r="CE108" s="4">
        <f t="shared" si="223"/>
        <v>99.99999999999999</v>
      </c>
      <c r="CF108" s="4">
        <f t="shared" si="223"/>
        <v>99.99999999999999</v>
      </c>
      <c r="CG108" s="4">
        <f t="shared" si="223"/>
        <v>100.00000000000001</v>
      </c>
      <c r="CH108" s="4">
        <f t="shared" si="223"/>
        <v>100.00000000000001</v>
      </c>
      <c r="CI108" s="4">
        <f t="shared" si="223"/>
        <v>99.99999999999999</v>
      </c>
      <c r="CJ108" s="4">
        <f t="shared" si="223"/>
        <v>100</v>
      </c>
      <c r="CK108" s="4">
        <f t="shared" si="223"/>
        <v>100.00000000000001</v>
      </c>
      <c r="CL108" s="4">
        <f t="shared" si="223"/>
        <v>100.00000000000001</v>
      </c>
      <c r="CM108" s="4">
        <f t="shared" si="223"/>
        <v>100</v>
      </c>
      <c r="CN108" s="4">
        <f t="shared" si="223"/>
        <v>100</v>
      </c>
      <c r="CO108" s="4">
        <f t="shared" si="223"/>
        <v>100</v>
      </c>
      <c r="CP108" s="4">
        <f t="shared" si="223"/>
        <v>100</v>
      </c>
      <c r="CQ108" s="70">
        <f t="shared" si="223"/>
        <v>99.99999999999999</v>
      </c>
      <c r="CR108" s="4">
        <f t="shared" si="223"/>
        <v>100.00000000000001</v>
      </c>
      <c r="CS108" s="4">
        <f t="shared" si="223"/>
        <v>100</v>
      </c>
      <c r="CT108" s="4">
        <f t="shared" si="223"/>
        <v>100</v>
      </c>
      <c r="CU108" s="4">
        <f t="shared" si="223"/>
        <v>100</v>
      </c>
      <c r="CV108" s="4">
        <f t="shared" si="223"/>
        <v>100</v>
      </c>
      <c r="CW108" s="4">
        <f t="shared" si="223"/>
        <v>100</v>
      </c>
      <c r="CX108" s="4">
        <f t="shared" si="223"/>
        <v>99.99999999999999</v>
      </c>
      <c r="CY108" s="4">
        <f t="shared" si="223"/>
        <v>100</v>
      </c>
      <c r="CZ108" s="4">
        <f t="shared" si="223"/>
        <v>100.00000000000001</v>
      </c>
      <c r="DA108" s="4">
        <f t="shared" si="223"/>
        <v>100</v>
      </c>
      <c r="DB108" s="4">
        <f t="shared" si="223"/>
        <v>100</v>
      </c>
      <c r="DC108" s="4">
        <f t="shared" si="223"/>
        <v>100</v>
      </c>
      <c r="DD108" s="4">
        <f t="shared" si="223"/>
        <v>100</v>
      </c>
      <c r="DE108" s="4">
        <f t="shared" si="223"/>
        <v>100</v>
      </c>
      <c r="DF108" s="4">
        <f t="shared" si="223"/>
        <v>100</v>
      </c>
      <c r="DG108" s="4">
        <f aca="true" t="shared" si="224" ref="DG108:EL108">SUM(DG82:DG103)</f>
        <v>100</v>
      </c>
      <c r="DH108" s="4">
        <f t="shared" si="224"/>
        <v>100.00000000000001</v>
      </c>
      <c r="DI108" s="4">
        <f t="shared" si="224"/>
        <v>100</v>
      </c>
      <c r="DJ108" s="4">
        <f t="shared" si="224"/>
        <v>100</v>
      </c>
      <c r="DK108" s="4">
        <f t="shared" si="224"/>
        <v>100</v>
      </c>
      <c r="DL108" s="4">
        <f t="shared" si="224"/>
        <v>100.00000000000001</v>
      </c>
      <c r="DM108" s="4">
        <f t="shared" si="224"/>
        <v>99.99999999999999</v>
      </c>
      <c r="DN108" s="4">
        <f t="shared" si="224"/>
        <v>100.00000000000001</v>
      </c>
      <c r="DO108" s="4">
        <f t="shared" si="224"/>
        <v>100.00000000000003</v>
      </c>
      <c r="DP108" s="4">
        <f t="shared" si="224"/>
        <v>100</v>
      </c>
      <c r="DQ108" s="4">
        <f t="shared" si="224"/>
        <v>100</v>
      </c>
      <c r="DR108" s="4">
        <f t="shared" si="224"/>
        <v>100.00000000000001</v>
      </c>
      <c r="DS108" s="4">
        <f t="shared" si="224"/>
        <v>100</v>
      </c>
      <c r="DT108" s="4">
        <f t="shared" si="224"/>
        <v>100</v>
      </c>
      <c r="DU108" s="4">
        <f t="shared" si="224"/>
        <v>100</v>
      </c>
      <c r="DV108" s="4">
        <f t="shared" si="224"/>
        <v>100</v>
      </c>
      <c r="DW108" s="4">
        <f t="shared" si="224"/>
        <v>100</v>
      </c>
      <c r="DX108" s="4">
        <f t="shared" si="224"/>
        <v>100</v>
      </c>
      <c r="DY108" s="4">
        <f t="shared" si="224"/>
        <v>100.00000000000001</v>
      </c>
      <c r="DZ108" s="4">
        <f t="shared" si="224"/>
        <v>100</v>
      </c>
      <c r="EA108" s="4">
        <f t="shared" si="224"/>
        <v>100</v>
      </c>
      <c r="EB108" s="4">
        <f t="shared" si="224"/>
        <v>100</v>
      </c>
      <c r="EC108" s="4">
        <f t="shared" si="224"/>
        <v>100</v>
      </c>
      <c r="ED108" s="4">
        <f t="shared" si="224"/>
        <v>100.00000000000001</v>
      </c>
      <c r="EE108" s="4">
        <f t="shared" si="224"/>
        <v>100</v>
      </c>
      <c r="EF108" s="70">
        <f t="shared" si="224"/>
        <v>100.00000000000001</v>
      </c>
      <c r="EG108" s="4">
        <f t="shared" si="224"/>
        <v>100</v>
      </c>
      <c r="EH108" s="4">
        <f t="shared" si="224"/>
        <v>99.99999999999999</v>
      </c>
      <c r="EI108" s="4">
        <f t="shared" si="224"/>
        <v>100</v>
      </c>
      <c r="EJ108" s="4">
        <f t="shared" si="224"/>
        <v>100</v>
      </c>
      <c r="EK108" s="4">
        <f t="shared" si="224"/>
        <v>100</v>
      </c>
      <c r="EL108" s="4">
        <f t="shared" si="224"/>
        <v>100</v>
      </c>
      <c r="EM108" s="4">
        <f>SUM(EM82:EM103)</f>
        <v>100</v>
      </c>
      <c r="EN108" s="4">
        <f>SUM(EN82:EN103)</f>
        <v>99.99999999999999</v>
      </c>
    </row>
    <row r="109" spans="60:144" ht="12.75" hidden="1"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70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70"/>
      <c r="EG109" s="4"/>
      <c r="EH109" s="4"/>
      <c r="EI109" s="4"/>
      <c r="EJ109" s="4"/>
      <c r="EK109" s="4"/>
      <c r="EL109" s="4"/>
      <c r="EM109" s="4"/>
      <c r="EN109" s="4"/>
    </row>
    <row r="110" spans="2:144" ht="12.75" hidden="1">
      <c r="B110" s="1" t="s">
        <v>278</v>
      </c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70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70"/>
      <c r="EG110" s="4"/>
      <c r="EH110" s="4"/>
      <c r="EI110" s="4"/>
      <c r="EJ110" s="4"/>
      <c r="EK110" s="4"/>
      <c r="EL110" s="4"/>
      <c r="EM110" s="4"/>
      <c r="EN110" s="4"/>
    </row>
    <row r="111" spans="1:144" ht="12.75" hidden="1">
      <c r="A111" s="14">
        <f aca="true" t="shared" si="225" ref="A111:B114">A7</f>
        <v>2</v>
      </c>
      <c r="B111" s="14" t="str">
        <f t="shared" si="225"/>
        <v>United Russia (Medvedev)</v>
      </c>
      <c r="X111" s="4">
        <f aca="true" t="shared" si="226" ref="X111:AA112">X82/100*450</f>
        <v>271.2450592885375</v>
      </c>
      <c r="Y111" s="4">
        <f t="shared" si="226"/>
        <v>295.3125</v>
      </c>
      <c r="Z111" s="4">
        <f t="shared" si="226"/>
        <v>290.97744360902254</v>
      </c>
      <c r="AA111" s="4">
        <f t="shared" si="226"/>
        <v>264.92537313432837</v>
      </c>
      <c r="AB111" s="4">
        <f aca="true" t="shared" si="227" ref="X111:AH114">AB82/100*450</f>
        <v>237.9939209726444</v>
      </c>
      <c r="AC111" s="4">
        <f t="shared" si="227"/>
        <v>237.90697674418604</v>
      </c>
      <c r="AD111" s="4">
        <f t="shared" si="227"/>
        <v>271.08433734939763</v>
      </c>
      <c r="AE111" s="4">
        <f t="shared" si="227"/>
        <v>307.1900826446281</v>
      </c>
      <c r="AF111" s="4">
        <f t="shared" si="227"/>
        <v>311.20826709062</v>
      </c>
      <c r="AG111" s="4">
        <f t="shared" si="227"/>
        <v>301.0398613518197</v>
      </c>
      <c r="AH111" s="4">
        <f t="shared" si="227"/>
        <v>286.28731343283584</v>
      </c>
      <c r="AI111" s="4">
        <f aca="true" t="shared" si="228" ref="AI111:AN112">AI82/100*450</f>
        <v>264.51612903225805</v>
      </c>
      <c r="AJ111" s="4">
        <f t="shared" si="228"/>
        <v>260.8949416342412</v>
      </c>
      <c r="AK111" s="4">
        <f t="shared" si="228"/>
        <v>292.27574750830564</v>
      </c>
      <c r="AL111" s="4">
        <f t="shared" si="228"/>
        <v>276.66163141993957</v>
      </c>
      <c r="AM111" s="4">
        <f t="shared" si="228"/>
        <v>310.37099494097805</v>
      </c>
      <c r="AN111" s="4">
        <f t="shared" si="228"/>
        <v>299.14285714285717</v>
      </c>
      <c r="AO111" s="4">
        <f aca="true" t="shared" si="229" ref="AO111:AR115">AO82/100*450</f>
        <v>333.60790774299835</v>
      </c>
      <c r="AP111" s="4">
        <f t="shared" si="229"/>
        <v>323.59550561797755</v>
      </c>
      <c r="AQ111" s="4">
        <f t="shared" si="229"/>
        <v>325.39682539682536</v>
      </c>
      <c r="AR111" s="4">
        <f t="shared" si="229"/>
        <v>269.8762035763411</v>
      </c>
      <c r="AS111" s="4">
        <f aca="true" t="shared" si="230" ref="AR111:AT132">AS82/100*450</f>
        <v>314.7707979626486</v>
      </c>
      <c r="AT111" s="4">
        <f t="shared" si="230"/>
        <v>286.84210526315786</v>
      </c>
      <c r="AU111" s="4">
        <f aca="true" t="shared" si="231" ref="AU111:BZ111">AU82/100*450</f>
        <v>325.51546391752584</v>
      </c>
      <c r="AV111" s="4">
        <f t="shared" si="231"/>
        <v>315.1595744680851</v>
      </c>
      <c r="AW111" s="4">
        <f t="shared" si="231"/>
        <v>339.84</v>
      </c>
      <c r="AX111" s="4">
        <f t="shared" si="231"/>
        <v>331.40794223826714</v>
      </c>
      <c r="AY111" s="4">
        <f t="shared" si="231"/>
        <v>272.2328244274809</v>
      </c>
      <c r="AZ111" s="4">
        <f t="shared" si="231"/>
        <v>275.8589511754069</v>
      </c>
      <c r="BA111" s="4">
        <f t="shared" si="231"/>
        <v>267.9190751445086</v>
      </c>
      <c r="BB111" s="4">
        <f t="shared" si="231"/>
        <v>265.5882352941177</v>
      </c>
      <c r="BC111" s="4">
        <f t="shared" si="231"/>
        <v>269.4817658349328</v>
      </c>
      <c r="BD111" s="4">
        <f t="shared" si="231"/>
        <v>266.9776119402985</v>
      </c>
      <c r="BE111" s="4">
        <f t="shared" si="231"/>
        <v>263.2075471698113</v>
      </c>
      <c r="BF111" s="4">
        <f t="shared" si="231"/>
        <v>247.0212765957447</v>
      </c>
      <c r="BG111" s="4">
        <f t="shared" si="231"/>
        <v>280.8584686774942</v>
      </c>
      <c r="BH111" s="4">
        <f t="shared" si="231"/>
        <v>290.4336734693879</v>
      </c>
      <c r="BI111" s="4">
        <f t="shared" si="231"/>
        <v>310.30534351145036</v>
      </c>
      <c r="BJ111" s="4">
        <f t="shared" si="231"/>
        <v>283.6492890995261</v>
      </c>
      <c r="BK111" s="4">
        <f t="shared" si="231"/>
        <v>271.00000000000006</v>
      </c>
      <c r="BL111" s="4">
        <f t="shared" si="231"/>
        <v>281.6708229426433</v>
      </c>
      <c r="BM111" s="4">
        <f t="shared" si="231"/>
        <v>272.39709443099275</v>
      </c>
      <c r="BN111" s="4">
        <f t="shared" si="231"/>
        <v>280.0699300699301</v>
      </c>
      <c r="BO111" s="4">
        <f t="shared" si="231"/>
        <v>278.6746987951807</v>
      </c>
      <c r="BP111" s="4">
        <f t="shared" si="231"/>
        <v>299.31662870159465</v>
      </c>
      <c r="BQ111" s="4">
        <f t="shared" si="231"/>
        <v>286.63697104677067</v>
      </c>
      <c r="BR111" s="4">
        <f t="shared" si="231"/>
        <v>261.65413533834584</v>
      </c>
      <c r="BS111" s="4">
        <f t="shared" si="231"/>
        <v>287.7631578947369</v>
      </c>
      <c r="BT111" s="4">
        <f t="shared" si="231"/>
        <v>252.7941176470588</v>
      </c>
      <c r="BU111" s="4">
        <f t="shared" si="231"/>
        <v>272.2150042689038</v>
      </c>
      <c r="BV111" s="4">
        <f t="shared" si="231"/>
        <v>261.2903225806451</v>
      </c>
      <c r="BW111" s="4">
        <f t="shared" si="231"/>
        <v>282.91571753986335</v>
      </c>
      <c r="BX111" s="4">
        <f t="shared" si="231"/>
        <v>287.9093198992443</v>
      </c>
      <c r="BY111" s="4">
        <f t="shared" si="231"/>
        <v>260.74766355140184</v>
      </c>
      <c r="BZ111" s="4">
        <f t="shared" si="231"/>
        <v>211.48068669527893</v>
      </c>
      <c r="CA111" s="4">
        <f aca="true" t="shared" si="232" ref="CA111:DF111">CA82/100*450</f>
        <v>252.32558139534888</v>
      </c>
      <c r="CB111" s="4">
        <f t="shared" si="232"/>
        <v>228.4164859002169</v>
      </c>
      <c r="CC111" s="4">
        <f t="shared" si="232"/>
        <v>219.66824644549766</v>
      </c>
      <c r="CD111" s="4">
        <f t="shared" si="232"/>
        <v>248.03149606299215</v>
      </c>
      <c r="CE111" s="4">
        <f t="shared" si="232"/>
        <v>275.69620253164555</v>
      </c>
      <c r="CF111" s="4">
        <f t="shared" si="232"/>
        <v>259.4117647058823</v>
      </c>
      <c r="CG111" s="4">
        <f t="shared" si="232"/>
        <v>201.93621867881552</v>
      </c>
      <c r="CH111" s="4">
        <f t="shared" si="232"/>
        <v>210.079575596817</v>
      </c>
      <c r="CI111" s="4">
        <f t="shared" si="232"/>
        <v>257.91366906474815</v>
      </c>
      <c r="CJ111" s="4">
        <f t="shared" si="232"/>
        <v>292.22222222222223</v>
      </c>
      <c r="CK111" s="4">
        <f t="shared" si="232"/>
        <v>279.5792079207921</v>
      </c>
      <c r="CL111" s="4">
        <f t="shared" si="232"/>
        <v>285.81081081081084</v>
      </c>
      <c r="CM111" s="4">
        <f t="shared" si="232"/>
        <v>283.9907192575406</v>
      </c>
      <c r="CN111" s="4">
        <f t="shared" si="232"/>
        <v>276.2068965517241</v>
      </c>
      <c r="CO111" s="4">
        <f t="shared" si="232"/>
        <v>281.0043668122271</v>
      </c>
      <c r="CP111" s="4">
        <f t="shared" si="232"/>
        <v>299.69262295081967</v>
      </c>
      <c r="CQ111" s="70">
        <f t="shared" si="232"/>
        <v>267.5454545454545</v>
      </c>
      <c r="CR111" s="4">
        <f t="shared" si="232"/>
        <v>227.44034707158357</v>
      </c>
      <c r="CS111" s="4">
        <f t="shared" si="232"/>
        <v>259.94550408719346</v>
      </c>
      <c r="CT111" s="4">
        <f t="shared" si="232"/>
        <v>214.48598130841123</v>
      </c>
      <c r="CU111" s="4">
        <f t="shared" si="232"/>
        <v>246.34146341463415</v>
      </c>
      <c r="CV111" s="4">
        <f t="shared" si="232"/>
        <v>172.92576419213975</v>
      </c>
      <c r="CW111" s="4">
        <f t="shared" si="232"/>
        <v>204.08163265306126</v>
      </c>
      <c r="CX111" s="4">
        <f t="shared" si="232"/>
        <v>173.48336594911936</v>
      </c>
      <c r="CY111" s="4">
        <f t="shared" si="232"/>
        <v>167.62749445676278</v>
      </c>
      <c r="CZ111" s="4">
        <f t="shared" si="232"/>
        <v>183.00000000000003</v>
      </c>
      <c r="DA111" s="4">
        <f t="shared" si="232"/>
        <v>160.4895104895105</v>
      </c>
      <c r="DB111" s="4">
        <f t="shared" si="232"/>
        <v>194.77611940298507</v>
      </c>
      <c r="DC111" s="4">
        <f t="shared" si="232"/>
        <v>120.7317073170732</v>
      </c>
      <c r="DD111" s="4">
        <f t="shared" si="232"/>
        <v>212.7906976744186</v>
      </c>
      <c r="DE111" s="4">
        <f t="shared" si="232"/>
        <v>232.84883720930233</v>
      </c>
      <c r="DF111" s="4">
        <f t="shared" si="232"/>
        <v>213.2267441860465</v>
      </c>
      <c r="DG111" s="4">
        <f aca="true" t="shared" si="233" ref="DG111:EN111">DG82/100*450</f>
        <v>216.8779278038027</v>
      </c>
      <c r="DH111" s="4">
        <f t="shared" si="233"/>
        <v>170.1776649746193</v>
      </c>
      <c r="DI111" s="4">
        <f t="shared" si="233"/>
        <v>223.17073170731706</v>
      </c>
      <c r="DJ111" s="4">
        <f t="shared" si="233"/>
        <v>178.10304449648712</v>
      </c>
      <c r="DK111" s="4">
        <f t="shared" si="233"/>
        <v>190.02590673575133</v>
      </c>
      <c r="DL111" s="4">
        <f t="shared" si="233"/>
        <v>126.39225181598063</v>
      </c>
      <c r="DM111" s="4">
        <f t="shared" si="233"/>
        <v>171.67630057803464</v>
      </c>
      <c r="DN111" s="4">
        <f t="shared" si="233"/>
        <v>161.17788461538464</v>
      </c>
      <c r="DO111" s="4">
        <f t="shared" si="233"/>
        <v>186.89095127610213</v>
      </c>
      <c r="DP111" s="4">
        <f t="shared" si="233"/>
        <v>209.85037406483792</v>
      </c>
      <c r="DQ111" s="4">
        <f t="shared" si="233"/>
        <v>209.0551181102362</v>
      </c>
      <c r="DR111" s="4">
        <f t="shared" si="233"/>
        <v>183.33333333333337</v>
      </c>
      <c r="DS111" s="4">
        <f t="shared" si="233"/>
        <v>183.58208955223878</v>
      </c>
      <c r="DT111" s="4">
        <f t="shared" si="233"/>
        <v>192.12034383954156</v>
      </c>
      <c r="DU111" s="4">
        <f t="shared" si="233"/>
        <v>190.48295454545453</v>
      </c>
      <c r="DV111" s="4">
        <f t="shared" si="233"/>
        <v>158.4507042253521</v>
      </c>
      <c r="DW111" s="4">
        <f t="shared" si="233"/>
        <v>158.37988826815644</v>
      </c>
      <c r="DX111" s="4">
        <f t="shared" si="233"/>
        <v>159.79112271540467</v>
      </c>
      <c r="DY111" s="4">
        <f t="shared" si="233"/>
        <v>240.77102803738322</v>
      </c>
      <c r="DZ111" s="4">
        <f t="shared" si="233"/>
        <v>177.08894878706198</v>
      </c>
      <c r="EA111" s="4">
        <f t="shared" si="233"/>
        <v>170.07874015748033</v>
      </c>
      <c r="EB111" s="4">
        <f t="shared" si="233"/>
        <v>127.4336283185841</v>
      </c>
      <c r="EC111" s="4">
        <f t="shared" si="233"/>
        <v>161.9047619047619</v>
      </c>
      <c r="ED111" s="4">
        <f t="shared" si="233"/>
        <v>184.52380952380955</v>
      </c>
      <c r="EE111" s="4">
        <f t="shared" si="233"/>
        <v>175.00000000000003</v>
      </c>
      <c r="EF111" s="70">
        <f t="shared" si="233"/>
        <v>161.4130434782609</v>
      </c>
      <c r="EG111" s="4">
        <f t="shared" si="233"/>
        <v>60</v>
      </c>
      <c r="EH111" s="4">
        <f t="shared" si="233"/>
        <v>0</v>
      </c>
      <c r="EI111" s="4">
        <f t="shared" si="233"/>
        <v>0</v>
      </c>
      <c r="EJ111" s="4">
        <f t="shared" si="233"/>
        <v>0</v>
      </c>
      <c r="EK111" s="4">
        <f t="shared" si="233"/>
        <v>0</v>
      </c>
      <c r="EL111" s="4">
        <f t="shared" si="233"/>
        <v>0</v>
      </c>
      <c r="EM111" s="4">
        <f t="shared" si="233"/>
        <v>0</v>
      </c>
      <c r="EN111" s="4">
        <f t="shared" si="233"/>
        <v>0</v>
      </c>
    </row>
    <row r="112" spans="1:144" ht="12.75" hidden="1">
      <c r="A112" s="14">
        <f t="shared" si="225"/>
        <v>1</v>
      </c>
      <c r="B112" s="14" t="str">
        <f t="shared" si="225"/>
        <v>Communist Party (Zyuganov)</v>
      </c>
      <c r="X112" s="4">
        <f t="shared" si="226"/>
        <v>94.26877470355731</v>
      </c>
      <c r="Y112" s="4">
        <f t="shared" si="226"/>
        <v>74.70703124999999</v>
      </c>
      <c r="Z112" s="4">
        <f t="shared" si="226"/>
        <v>105.73308270676691</v>
      </c>
      <c r="AA112" s="4">
        <f t="shared" si="226"/>
        <v>98.50746268656717</v>
      </c>
      <c r="AB112" s="4">
        <f t="shared" si="227"/>
        <v>77.27963525835867</v>
      </c>
      <c r="AC112" s="4">
        <f t="shared" si="227"/>
        <v>95.58139534883722</v>
      </c>
      <c r="AD112" s="4">
        <f t="shared" si="227"/>
        <v>107.65920826161789</v>
      </c>
      <c r="AE112" s="4">
        <f t="shared" si="227"/>
        <v>84.79338842975208</v>
      </c>
      <c r="AF112" s="4">
        <f t="shared" si="227"/>
        <v>93.72019077901429</v>
      </c>
      <c r="AG112" s="4">
        <f t="shared" si="227"/>
        <v>85.78856152512998</v>
      </c>
      <c r="AH112" s="4">
        <f t="shared" si="227"/>
        <v>96.54850746268656</v>
      </c>
      <c r="AI112" s="4">
        <f aca="true" t="shared" si="234" ref="AI112:AL113">AI83/100*450</f>
        <v>90.3225806451613</v>
      </c>
      <c r="AJ112" s="4">
        <f t="shared" si="234"/>
        <v>116.4396887159533</v>
      </c>
      <c r="AK112" s="4">
        <f t="shared" si="234"/>
        <v>86.7109634551495</v>
      </c>
      <c r="AL112" s="4">
        <f t="shared" si="234"/>
        <v>89.04833836858005</v>
      </c>
      <c r="AM112" s="4">
        <f t="shared" si="228"/>
        <v>84.99156829679596</v>
      </c>
      <c r="AN112" s="4">
        <f t="shared" si="228"/>
        <v>102.85714285714285</v>
      </c>
      <c r="AO112" s="4">
        <f t="shared" si="229"/>
        <v>73.39373970345964</v>
      </c>
      <c r="AP112" s="4">
        <f t="shared" si="229"/>
        <v>80.89887640449439</v>
      </c>
      <c r="AQ112" s="4">
        <f t="shared" si="229"/>
        <v>81.74603174603173</v>
      </c>
      <c r="AR112" s="4">
        <f t="shared" si="229"/>
        <v>77.99174690508937</v>
      </c>
      <c r="AS112" s="4">
        <f t="shared" si="230"/>
        <v>84.80475382003395</v>
      </c>
      <c r="AT112" s="4">
        <f t="shared" si="230"/>
        <v>80.92105263157893</v>
      </c>
      <c r="AU112" s="4">
        <f aca="true" t="shared" si="235" ref="AU112:BZ112">AU83/100*450</f>
        <v>85.05154639175258</v>
      </c>
      <c r="AV112" s="4">
        <f t="shared" si="235"/>
        <v>56.64893617021277</v>
      </c>
      <c r="AW112" s="4">
        <f t="shared" si="235"/>
        <v>72.71999999999998</v>
      </c>
      <c r="AX112" s="4">
        <f t="shared" si="235"/>
        <v>82.03971119133575</v>
      </c>
      <c r="AY112" s="4">
        <f t="shared" si="235"/>
        <v>83.30152671755725</v>
      </c>
      <c r="AZ112" s="4">
        <f t="shared" si="235"/>
        <v>89.51175406871609</v>
      </c>
      <c r="BA112" s="4">
        <f t="shared" si="235"/>
        <v>95.37572254335258</v>
      </c>
      <c r="BB112" s="4">
        <f t="shared" si="235"/>
        <v>89.11764705882354</v>
      </c>
      <c r="BC112" s="4">
        <f t="shared" si="235"/>
        <v>84.64491362763916</v>
      </c>
      <c r="BD112" s="4">
        <f t="shared" si="235"/>
        <v>118.37686567164177</v>
      </c>
      <c r="BE112" s="4">
        <f t="shared" si="235"/>
        <v>80.66037735849056</v>
      </c>
      <c r="BF112" s="4">
        <f t="shared" si="235"/>
        <v>99.57446808510639</v>
      </c>
      <c r="BG112" s="4">
        <f t="shared" si="235"/>
        <v>106.49651972157773</v>
      </c>
      <c r="BH112" s="4">
        <f t="shared" si="235"/>
        <v>95.28061224489798</v>
      </c>
      <c r="BI112" s="4">
        <f t="shared" si="235"/>
        <v>84.73282442748089</v>
      </c>
      <c r="BJ112" s="4">
        <f t="shared" si="235"/>
        <v>101.30331753554499</v>
      </c>
      <c r="BK112" s="4">
        <f t="shared" si="235"/>
        <v>121.99999999999999</v>
      </c>
      <c r="BL112" s="4">
        <f t="shared" si="235"/>
        <v>105.48628428927681</v>
      </c>
      <c r="BM112" s="4">
        <f t="shared" si="235"/>
        <v>106.77966101694915</v>
      </c>
      <c r="BN112" s="4">
        <f t="shared" si="235"/>
        <v>115.3846153846154</v>
      </c>
      <c r="BO112" s="4">
        <f t="shared" si="235"/>
        <v>112.77108433734938</v>
      </c>
      <c r="BP112" s="4">
        <f t="shared" si="235"/>
        <v>94.30523917995444</v>
      </c>
      <c r="BQ112" s="4">
        <f t="shared" si="235"/>
        <v>104.2316258351893</v>
      </c>
      <c r="BR112" s="4">
        <f t="shared" si="235"/>
        <v>95.86466165413536</v>
      </c>
      <c r="BS112" s="4">
        <f t="shared" si="235"/>
        <v>105.39473684210529</v>
      </c>
      <c r="BT112" s="4">
        <f t="shared" si="235"/>
        <v>138.97058823529412</v>
      </c>
      <c r="BU112" s="4">
        <f t="shared" si="235"/>
        <v>108.75284372630226</v>
      </c>
      <c r="BV112" s="4">
        <f t="shared" si="235"/>
        <v>110.94470046082948</v>
      </c>
      <c r="BW112" s="4">
        <f t="shared" si="235"/>
        <v>106.60592255125286</v>
      </c>
      <c r="BX112" s="4">
        <f t="shared" si="235"/>
        <v>89.54659949622167</v>
      </c>
      <c r="BY112" s="4">
        <f t="shared" si="235"/>
        <v>131.42523364485982</v>
      </c>
      <c r="BZ112" s="4">
        <f t="shared" si="235"/>
        <v>128.43347639484978</v>
      </c>
      <c r="CA112" s="4">
        <f aca="true" t="shared" si="236" ref="CA112:DF112">CA83/100*450</f>
        <v>110.46511627906976</v>
      </c>
      <c r="CB112" s="4">
        <f t="shared" si="236"/>
        <v>98.59002169197397</v>
      </c>
      <c r="CC112" s="4">
        <f t="shared" si="236"/>
        <v>122.6303317535545</v>
      </c>
      <c r="CD112" s="4">
        <f t="shared" si="236"/>
        <v>129.9212598425197</v>
      </c>
      <c r="CE112" s="4">
        <f t="shared" si="236"/>
        <v>105.9493670886076</v>
      </c>
      <c r="CF112" s="4">
        <f t="shared" si="236"/>
        <v>131.02941176470586</v>
      </c>
      <c r="CG112" s="4">
        <f t="shared" si="236"/>
        <v>127.10706150341687</v>
      </c>
      <c r="CH112" s="4">
        <f t="shared" si="236"/>
        <v>121.75066312997347</v>
      </c>
      <c r="CI112" s="4">
        <f t="shared" si="236"/>
        <v>112.23021582733811</v>
      </c>
      <c r="CJ112" s="4">
        <f t="shared" si="236"/>
        <v>100</v>
      </c>
      <c r="CK112" s="4">
        <f t="shared" si="236"/>
        <v>105.81683168316832</v>
      </c>
      <c r="CL112" s="4">
        <f t="shared" si="236"/>
        <v>94.86486486486486</v>
      </c>
      <c r="CM112" s="4">
        <f t="shared" si="236"/>
        <v>97.09976798143852</v>
      </c>
      <c r="CN112" s="4">
        <f t="shared" si="236"/>
        <v>115.86206896551724</v>
      </c>
      <c r="CO112" s="4">
        <f t="shared" si="236"/>
        <v>110.04366812227073</v>
      </c>
      <c r="CP112" s="4">
        <f t="shared" si="236"/>
        <v>99.59016393442623</v>
      </c>
      <c r="CQ112" s="70">
        <f t="shared" si="236"/>
        <v>120.27272727272725</v>
      </c>
      <c r="CR112" s="4">
        <f t="shared" si="236"/>
        <v>160.08676789587852</v>
      </c>
      <c r="CS112" s="4">
        <f t="shared" si="236"/>
        <v>190.05449591280657</v>
      </c>
      <c r="CT112" s="4">
        <f t="shared" si="236"/>
        <v>186.09813084112147</v>
      </c>
      <c r="CU112" s="4">
        <f t="shared" si="236"/>
        <v>203.65853658536585</v>
      </c>
      <c r="CV112" s="4">
        <f t="shared" si="236"/>
        <v>198.471615720524</v>
      </c>
      <c r="CW112" s="4">
        <f t="shared" si="236"/>
        <v>190.81632653061223</v>
      </c>
      <c r="CX112" s="4">
        <f t="shared" si="236"/>
        <v>166.43835616438355</v>
      </c>
      <c r="CY112" s="4">
        <f t="shared" si="236"/>
        <v>200.55432372505544</v>
      </c>
      <c r="CZ112" s="4">
        <f t="shared" si="236"/>
        <v>203</v>
      </c>
      <c r="DA112" s="4">
        <f t="shared" si="236"/>
        <v>229.72027972027968</v>
      </c>
      <c r="DB112" s="4">
        <f t="shared" si="236"/>
        <v>200.37313432835822</v>
      </c>
      <c r="DC112" s="4">
        <f t="shared" si="236"/>
        <v>188.78048780487808</v>
      </c>
      <c r="DD112" s="4">
        <f t="shared" si="236"/>
        <v>237.2093023255814</v>
      </c>
      <c r="DE112" s="4">
        <f t="shared" si="236"/>
        <v>217.1511627906977</v>
      </c>
      <c r="DF112" s="4">
        <f t="shared" si="236"/>
        <v>236.77325581395345</v>
      </c>
      <c r="DG112" s="4">
        <f aca="true" t="shared" si="237" ref="DG112:EN112">DG83/100*450</f>
        <v>233.1220721961973</v>
      </c>
      <c r="DH112" s="4">
        <f t="shared" si="237"/>
        <v>222.71573604060916</v>
      </c>
      <c r="DI112" s="4">
        <f t="shared" si="237"/>
        <v>226.82926829268297</v>
      </c>
      <c r="DJ112" s="4">
        <f t="shared" si="237"/>
        <v>206.55737704918036</v>
      </c>
      <c r="DK112" s="4">
        <f t="shared" si="237"/>
        <v>207.51295336787567</v>
      </c>
      <c r="DL112" s="4">
        <f t="shared" si="237"/>
        <v>253.87409200968523</v>
      </c>
      <c r="DM112" s="4">
        <f t="shared" si="237"/>
        <v>278.32369942196533</v>
      </c>
      <c r="DN112" s="4">
        <f t="shared" si="237"/>
        <v>229.32692307692312</v>
      </c>
      <c r="DO112" s="4">
        <f t="shared" si="237"/>
        <v>200.46403712296984</v>
      </c>
      <c r="DP112" s="4">
        <f t="shared" si="237"/>
        <v>240.14962593516208</v>
      </c>
      <c r="DQ112" s="4">
        <f t="shared" si="237"/>
        <v>240.9448818897638</v>
      </c>
      <c r="DR112" s="4">
        <f t="shared" si="237"/>
        <v>211.1111111111111</v>
      </c>
      <c r="DS112" s="4">
        <f t="shared" si="237"/>
        <v>266.4179104477612</v>
      </c>
      <c r="DT112" s="4">
        <f t="shared" si="237"/>
        <v>257.8796561604584</v>
      </c>
      <c r="DU112" s="4">
        <f t="shared" si="237"/>
        <v>259.5170454545455</v>
      </c>
      <c r="DV112" s="4">
        <f t="shared" si="237"/>
        <v>238.73239436619718</v>
      </c>
      <c r="DW112" s="4">
        <f t="shared" si="237"/>
        <v>291.62011173184356</v>
      </c>
      <c r="DX112" s="4">
        <f t="shared" si="237"/>
        <v>290.2088772845953</v>
      </c>
      <c r="DY112" s="4">
        <f t="shared" si="237"/>
        <v>209.22897196261684</v>
      </c>
      <c r="DZ112" s="4">
        <f t="shared" si="237"/>
        <v>272.911051212938</v>
      </c>
      <c r="EA112" s="4">
        <f t="shared" si="237"/>
        <v>279.9212598425197</v>
      </c>
      <c r="EB112" s="4">
        <f t="shared" si="237"/>
        <v>223.00884955752213</v>
      </c>
      <c r="EC112" s="4">
        <f t="shared" si="237"/>
        <v>288.09523809523813</v>
      </c>
      <c r="ED112" s="4">
        <f t="shared" si="237"/>
        <v>265.4761904761905</v>
      </c>
      <c r="EE112" s="4">
        <f t="shared" si="237"/>
        <v>275</v>
      </c>
      <c r="EF112" s="70">
        <f t="shared" si="237"/>
        <v>166.30434782608694</v>
      </c>
      <c r="EG112" s="4">
        <f t="shared" si="237"/>
        <v>200</v>
      </c>
      <c r="EH112" s="4">
        <f t="shared" si="237"/>
        <v>209.30232558139534</v>
      </c>
      <c r="EI112" s="4">
        <f t="shared" si="237"/>
        <v>199.03846153846155</v>
      </c>
      <c r="EJ112" s="4">
        <f t="shared" si="237"/>
        <v>284.2105263157895</v>
      </c>
      <c r="EK112" s="4">
        <f t="shared" si="237"/>
        <v>295.3125</v>
      </c>
      <c r="EL112" s="4">
        <f t="shared" si="237"/>
        <v>261.576354679803</v>
      </c>
      <c r="EM112" s="4">
        <f t="shared" si="237"/>
        <v>303.4351145038168</v>
      </c>
      <c r="EN112" s="4">
        <f t="shared" si="237"/>
        <v>296.0176991150442</v>
      </c>
    </row>
    <row r="113" spans="1:144" ht="12.75" hidden="1">
      <c r="A113" s="14">
        <f t="shared" si="225"/>
        <v>5</v>
      </c>
      <c r="B113" s="14" t="str">
        <f t="shared" si="225"/>
        <v>Liberal Democrats (Zhirinovsky) </v>
      </c>
      <c r="X113" s="4">
        <f t="shared" si="227"/>
        <v>48.023715415019765</v>
      </c>
      <c r="Y113" s="4">
        <f t="shared" si="227"/>
        <v>40.42968749999998</v>
      </c>
      <c r="Z113" s="4">
        <f t="shared" si="227"/>
        <v>53.28947368421052</v>
      </c>
      <c r="AA113" s="4">
        <f t="shared" si="227"/>
        <v>46.268656716417915</v>
      </c>
      <c r="AB113" s="4">
        <f t="shared" si="227"/>
        <v>72.49240121580547</v>
      </c>
      <c r="AC113" s="4">
        <f t="shared" si="227"/>
        <v>69.76744186046511</v>
      </c>
      <c r="AD113" s="4">
        <f t="shared" si="227"/>
        <v>71.2564543889845</v>
      </c>
      <c r="AE113" s="4">
        <f t="shared" si="227"/>
        <v>58.01652892561983</v>
      </c>
      <c r="AF113" s="4">
        <f t="shared" si="227"/>
        <v>45.071542130365664</v>
      </c>
      <c r="AG113" s="4">
        <f t="shared" si="227"/>
        <v>63.17157712305026</v>
      </c>
      <c r="AH113" s="4">
        <f t="shared" si="227"/>
        <v>67.16417910447761</v>
      </c>
      <c r="AI113" s="4">
        <f t="shared" si="234"/>
        <v>61.29032258064517</v>
      </c>
      <c r="AJ113" s="4">
        <f t="shared" si="234"/>
        <v>72.66536964980544</v>
      </c>
      <c r="AK113" s="4">
        <f t="shared" si="234"/>
        <v>71.01328903654485</v>
      </c>
      <c r="AL113" s="4">
        <f t="shared" si="234"/>
        <v>50.98187311178247</v>
      </c>
      <c r="AM113" s="4">
        <f aca="true" t="shared" si="238" ref="AM113:AN115">AM84/100*450</f>
        <v>54.637436762225974</v>
      </c>
      <c r="AN113" s="4">
        <f t="shared" si="238"/>
        <v>48</v>
      </c>
      <c r="AO113" s="4">
        <f t="shared" si="229"/>
        <v>42.99835255354201</v>
      </c>
      <c r="AP113" s="4">
        <f t="shared" si="229"/>
        <v>45.505617977528104</v>
      </c>
      <c r="AQ113" s="4">
        <f t="shared" si="229"/>
        <v>42.85714285714287</v>
      </c>
      <c r="AR113" s="4">
        <f t="shared" si="229"/>
        <v>44.56671251719395</v>
      </c>
      <c r="AS113" s="4">
        <f t="shared" si="230"/>
        <v>50.42444821731748</v>
      </c>
      <c r="AT113" s="4">
        <f t="shared" si="230"/>
        <v>42.76315789473683</v>
      </c>
      <c r="AU113" s="4">
        <f aca="true" t="shared" si="239" ref="AU113:BZ113">AU84/100*450</f>
        <v>39.43298969072165</v>
      </c>
      <c r="AV113" s="4">
        <f t="shared" si="239"/>
        <v>39.89361702127659</v>
      </c>
      <c r="AW113" s="4">
        <f t="shared" si="239"/>
        <v>37.44</v>
      </c>
      <c r="AX113" s="4">
        <f t="shared" si="239"/>
        <v>36.55234657039711</v>
      </c>
      <c r="AY113" s="4">
        <f t="shared" si="239"/>
        <v>56.67938931297711</v>
      </c>
      <c r="AZ113" s="4">
        <f t="shared" si="239"/>
        <v>41.500904159132</v>
      </c>
      <c r="BA113" s="4">
        <f t="shared" si="239"/>
        <v>47.68786127167629</v>
      </c>
      <c r="BB113" s="4">
        <f t="shared" si="239"/>
        <v>55.58823529411763</v>
      </c>
      <c r="BC113" s="4">
        <f t="shared" si="239"/>
        <v>57.86948176583493</v>
      </c>
      <c r="BD113" s="4">
        <f t="shared" si="239"/>
        <v>64.6455223880597</v>
      </c>
      <c r="BE113" s="4">
        <f t="shared" si="239"/>
        <v>60.28301886792452</v>
      </c>
      <c r="BF113" s="4">
        <f t="shared" si="239"/>
        <v>61.27659574468086</v>
      </c>
      <c r="BG113" s="4">
        <f t="shared" si="239"/>
        <v>62.645011600928086</v>
      </c>
      <c r="BH113" s="4">
        <f t="shared" si="239"/>
        <v>64.28571428571428</v>
      </c>
      <c r="BI113" s="4">
        <f t="shared" si="239"/>
        <v>54.9618320610687</v>
      </c>
      <c r="BJ113" s="4">
        <f t="shared" si="239"/>
        <v>65.0473933649289</v>
      </c>
      <c r="BK113" s="4">
        <f t="shared" si="239"/>
        <v>57.00000000000001</v>
      </c>
      <c r="BL113" s="4">
        <f t="shared" si="239"/>
        <v>62.84289276807979</v>
      </c>
      <c r="BM113" s="4">
        <f t="shared" si="239"/>
        <v>70.82324455205811</v>
      </c>
      <c r="BN113" s="4">
        <f t="shared" si="239"/>
        <v>54.54545454545455</v>
      </c>
      <c r="BO113" s="4">
        <f t="shared" si="239"/>
        <v>58.554216867469876</v>
      </c>
      <c r="BP113" s="4">
        <f t="shared" si="239"/>
        <v>56.378132118451035</v>
      </c>
      <c r="BQ113" s="4">
        <f t="shared" si="239"/>
        <v>59.1314031180401</v>
      </c>
      <c r="BR113" s="4">
        <f t="shared" si="239"/>
        <v>92.4812030075188</v>
      </c>
      <c r="BS113" s="4">
        <f t="shared" si="239"/>
        <v>56.84210526315791</v>
      </c>
      <c r="BT113" s="4">
        <f t="shared" si="239"/>
        <v>58.23529411764705</v>
      </c>
      <c r="BU113" s="4">
        <f t="shared" si="239"/>
        <v>69.0321520047939</v>
      </c>
      <c r="BV113" s="4">
        <f t="shared" si="239"/>
        <v>77.76497695852535</v>
      </c>
      <c r="BW113" s="4">
        <f t="shared" si="239"/>
        <v>60.47835990888383</v>
      </c>
      <c r="BX113" s="4">
        <f t="shared" si="239"/>
        <v>72.54408060453403</v>
      </c>
      <c r="BY113" s="4">
        <f t="shared" si="239"/>
        <v>57.82710280373831</v>
      </c>
      <c r="BZ113" s="4">
        <f t="shared" si="239"/>
        <v>56.97424892703863</v>
      </c>
      <c r="CA113" s="4">
        <f aca="true" t="shared" si="240" ref="CA113:DF113">CA84/100*450</f>
        <v>87.2093023255814</v>
      </c>
      <c r="CB113" s="4">
        <f t="shared" si="240"/>
        <v>72.23427331887201</v>
      </c>
      <c r="CC113" s="4">
        <f t="shared" si="240"/>
        <v>60.78199052132702</v>
      </c>
      <c r="CD113" s="4">
        <f t="shared" si="240"/>
        <v>72.04724409448819</v>
      </c>
      <c r="CE113" s="4">
        <f t="shared" si="240"/>
        <v>68.35443037974683</v>
      </c>
      <c r="CF113" s="4">
        <f t="shared" si="240"/>
        <v>59.558823529411754</v>
      </c>
      <c r="CG113" s="4">
        <f t="shared" si="240"/>
        <v>71.75398633257404</v>
      </c>
      <c r="CH113" s="4">
        <f t="shared" si="240"/>
        <v>69.23076923076924</v>
      </c>
      <c r="CI113" s="4">
        <f t="shared" si="240"/>
        <v>79.85611510791367</v>
      </c>
      <c r="CJ113" s="4">
        <f t="shared" si="240"/>
        <v>57.77777777777778</v>
      </c>
      <c r="CK113" s="4">
        <f t="shared" si="240"/>
        <v>64.6039603960396</v>
      </c>
      <c r="CL113" s="4">
        <f t="shared" si="240"/>
        <v>69.32432432432432</v>
      </c>
      <c r="CM113" s="4">
        <f t="shared" si="240"/>
        <v>68.90951276102088</v>
      </c>
      <c r="CN113" s="4">
        <f t="shared" si="240"/>
        <v>57.93103448275862</v>
      </c>
      <c r="CO113" s="4">
        <f t="shared" si="240"/>
        <v>58.95196506550217</v>
      </c>
      <c r="CP113" s="4">
        <f t="shared" si="240"/>
        <v>50.717213114754095</v>
      </c>
      <c r="CQ113" s="70">
        <f t="shared" si="240"/>
        <v>62.18181818181817</v>
      </c>
      <c r="CR113" s="4">
        <f t="shared" si="240"/>
        <v>62.47288503253796</v>
      </c>
      <c r="CS113" s="4">
        <f t="shared" si="240"/>
        <v>0</v>
      </c>
      <c r="CT113" s="4">
        <f t="shared" si="240"/>
        <v>49.41588785046729</v>
      </c>
      <c r="CU113" s="4">
        <f t="shared" si="240"/>
        <v>0</v>
      </c>
      <c r="CV113" s="4">
        <f t="shared" si="240"/>
        <v>78.60262008733623</v>
      </c>
      <c r="CW113" s="4">
        <f t="shared" si="240"/>
        <v>55.10204081632653</v>
      </c>
      <c r="CX113" s="4">
        <f t="shared" si="240"/>
        <v>48.4344422700587</v>
      </c>
      <c r="CY113" s="4">
        <f t="shared" si="240"/>
        <v>81.81818181818181</v>
      </c>
      <c r="CZ113" s="4">
        <f t="shared" si="240"/>
        <v>64.00000000000001</v>
      </c>
      <c r="DA113" s="4">
        <f t="shared" si="240"/>
        <v>59.790209790209786</v>
      </c>
      <c r="DB113" s="4">
        <f t="shared" si="240"/>
        <v>54.85074626865672</v>
      </c>
      <c r="DC113" s="4">
        <f t="shared" si="240"/>
        <v>72.4390243902439</v>
      </c>
      <c r="DD113" s="4">
        <f t="shared" si="240"/>
        <v>0</v>
      </c>
      <c r="DE113" s="4">
        <f t="shared" si="240"/>
        <v>0</v>
      </c>
      <c r="DF113" s="4">
        <f t="shared" si="240"/>
        <v>0</v>
      </c>
      <c r="DG113" s="4">
        <f aca="true" t="shared" si="241" ref="DG113:EN113">DG84/100*450</f>
        <v>0</v>
      </c>
      <c r="DH113" s="4">
        <f t="shared" si="241"/>
        <v>57.10659898477157</v>
      </c>
      <c r="DI113" s="4">
        <f t="shared" si="241"/>
        <v>0</v>
      </c>
      <c r="DJ113" s="4">
        <f t="shared" si="241"/>
        <v>65.33957845433255</v>
      </c>
      <c r="DK113" s="4">
        <f t="shared" si="241"/>
        <v>52.46113989637305</v>
      </c>
      <c r="DL113" s="4">
        <f t="shared" si="241"/>
        <v>69.73365617433414</v>
      </c>
      <c r="DM113" s="4">
        <f t="shared" si="241"/>
        <v>0</v>
      </c>
      <c r="DN113" s="4">
        <f t="shared" si="241"/>
        <v>59.49519230769232</v>
      </c>
      <c r="DO113" s="4">
        <f t="shared" si="241"/>
        <v>62.645011600928086</v>
      </c>
      <c r="DP113" s="4">
        <f t="shared" si="241"/>
        <v>0</v>
      </c>
      <c r="DQ113" s="4">
        <f t="shared" si="241"/>
        <v>0</v>
      </c>
      <c r="DR113" s="4">
        <f t="shared" si="241"/>
        <v>55.55555555555555</v>
      </c>
      <c r="DS113" s="4">
        <f t="shared" si="241"/>
        <v>0</v>
      </c>
      <c r="DT113" s="4">
        <f t="shared" si="241"/>
        <v>0</v>
      </c>
      <c r="DU113" s="4">
        <f t="shared" si="241"/>
        <v>0</v>
      </c>
      <c r="DV113" s="4">
        <f t="shared" si="241"/>
        <v>52.81690140845069</v>
      </c>
      <c r="DW113" s="4">
        <f t="shared" si="241"/>
        <v>0</v>
      </c>
      <c r="DX113" s="4">
        <f t="shared" si="241"/>
        <v>0</v>
      </c>
      <c r="DY113" s="4">
        <f t="shared" si="241"/>
        <v>0</v>
      </c>
      <c r="DZ113" s="4">
        <f t="shared" si="241"/>
        <v>0</v>
      </c>
      <c r="EA113" s="4">
        <f t="shared" si="241"/>
        <v>0</v>
      </c>
      <c r="EB113" s="4">
        <f t="shared" si="241"/>
        <v>0</v>
      </c>
      <c r="EC113" s="4">
        <f t="shared" si="241"/>
        <v>0</v>
      </c>
      <c r="ED113" s="4">
        <f t="shared" si="241"/>
        <v>0</v>
      </c>
      <c r="EE113" s="4">
        <f t="shared" si="241"/>
        <v>0</v>
      </c>
      <c r="EF113" s="70">
        <f t="shared" si="241"/>
        <v>0</v>
      </c>
      <c r="EG113" s="4">
        <f t="shared" si="241"/>
        <v>0</v>
      </c>
      <c r="EH113" s="4">
        <f t="shared" si="241"/>
        <v>0</v>
      </c>
      <c r="EI113" s="4">
        <f t="shared" si="241"/>
        <v>60.57692307692307</v>
      </c>
      <c r="EJ113" s="4">
        <f t="shared" si="241"/>
        <v>0</v>
      </c>
      <c r="EK113" s="4">
        <f t="shared" si="241"/>
        <v>0</v>
      </c>
      <c r="EL113" s="4">
        <f t="shared" si="241"/>
        <v>72.04433497536945</v>
      </c>
      <c r="EM113" s="4">
        <f t="shared" si="241"/>
        <v>0</v>
      </c>
      <c r="EN113" s="4">
        <f t="shared" si="241"/>
        <v>0</v>
      </c>
    </row>
    <row r="114" spans="1:144" ht="12.75" hidden="1">
      <c r="A114" s="14">
        <f t="shared" si="225"/>
        <v>9.6</v>
      </c>
      <c r="B114" s="14" t="str">
        <f t="shared" si="225"/>
        <v>Fair Russia (Mironov)</v>
      </c>
      <c r="X114" s="4">
        <f aca="true" t="shared" si="242" ref="X114:Z115">X85/100*450</f>
        <v>0</v>
      </c>
      <c r="Y114" s="4">
        <f t="shared" si="242"/>
        <v>0</v>
      </c>
      <c r="Z114" s="4">
        <f t="shared" si="242"/>
        <v>0</v>
      </c>
      <c r="AA114" s="4">
        <f t="shared" si="227"/>
        <v>40.298507462686565</v>
      </c>
      <c r="AB114" s="4">
        <f t="shared" si="227"/>
        <v>62.23404255319149</v>
      </c>
      <c r="AC114" s="4">
        <f t="shared" si="227"/>
        <v>46.744186046511636</v>
      </c>
      <c r="AD114" s="4">
        <f t="shared" si="227"/>
        <v>0</v>
      </c>
      <c r="AE114" s="4">
        <f t="shared" si="227"/>
        <v>0</v>
      </c>
      <c r="AF114" s="4">
        <f t="shared" si="227"/>
        <v>0</v>
      </c>
      <c r="AG114" s="4">
        <f t="shared" si="227"/>
        <v>0</v>
      </c>
      <c r="AH114" s="4">
        <f t="shared" si="227"/>
        <v>0</v>
      </c>
      <c r="AI114" s="4">
        <f aca="true" t="shared" si="243" ref="X114:AQ129">AI85/100*450</f>
        <v>33.870967741935495</v>
      </c>
      <c r="AJ114" s="4">
        <f t="shared" si="243"/>
        <v>0</v>
      </c>
      <c r="AK114" s="4">
        <f t="shared" si="243"/>
        <v>0</v>
      </c>
      <c r="AL114" s="4">
        <f t="shared" si="243"/>
        <v>33.30815709969788</v>
      </c>
      <c r="AM114" s="1">
        <f t="shared" si="238"/>
        <v>0</v>
      </c>
      <c r="AN114" s="1">
        <f t="shared" si="238"/>
        <v>0</v>
      </c>
      <c r="AO114" s="1">
        <f t="shared" si="229"/>
        <v>0</v>
      </c>
      <c r="AP114" s="1">
        <f t="shared" si="229"/>
        <v>0</v>
      </c>
      <c r="AQ114" s="1">
        <f t="shared" si="229"/>
        <v>0</v>
      </c>
      <c r="AR114" s="1">
        <f t="shared" si="229"/>
        <v>0</v>
      </c>
      <c r="AS114" s="4">
        <f t="shared" si="230"/>
        <v>0</v>
      </c>
      <c r="AT114" s="4">
        <f t="shared" si="230"/>
        <v>39.473684210526315</v>
      </c>
      <c r="AU114" s="4">
        <f aca="true" t="shared" si="244" ref="AU114:BZ114">AU85/100*450</f>
        <v>0</v>
      </c>
      <c r="AV114" s="4">
        <f t="shared" si="244"/>
        <v>38.29787234042553</v>
      </c>
      <c r="AW114" s="4">
        <f t="shared" si="244"/>
        <v>0</v>
      </c>
      <c r="AX114" s="4">
        <f t="shared" si="244"/>
        <v>0</v>
      </c>
      <c r="AY114" s="4">
        <f t="shared" si="244"/>
        <v>37.78625954198474</v>
      </c>
      <c r="AZ114" s="4">
        <f t="shared" si="244"/>
        <v>43.12839059674502</v>
      </c>
      <c r="BA114" s="4">
        <f t="shared" si="244"/>
        <v>39.01734104046242</v>
      </c>
      <c r="BB114" s="4">
        <f t="shared" si="244"/>
        <v>39.70588235294118</v>
      </c>
      <c r="BC114" s="4">
        <f t="shared" si="244"/>
        <v>38.00383877159309</v>
      </c>
      <c r="BD114" s="4">
        <f t="shared" si="244"/>
        <v>0</v>
      </c>
      <c r="BE114" s="4">
        <f t="shared" si="244"/>
        <v>45.84905660377358</v>
      </c>
      <c r="BF114" s="4">
        <f t="shared" si="244"/>
        <v>42.12765957446808</v>
      </c>
      <c r="BG114" s="4">
        <f t="shared" si="244"/>
        <v>0</v>
      </c>
      <c r="BH114" s="4">
        <f t="shared" si="244"/>
        <v>0</v>
      </c>
      <c r="BI114" s="4">
        <f t="shared" si="244"/>
        <v>0</v>
      </c>
      <c r="BJ114" s="4">
        <f t="shared" si="244"/>
        <v>0</v>
      </c>
      <c r="BK114" s="4">
        <f t="shared" si="244"/>
        <v>0</v>
      </c>
      <c r="BL114" s="4">
        <f t="shared" si="244"/>
        <v>0</v>
      </c>
      <c r="BM114" s="4">
        <f t="shared" si="244"/>
        <v>0</v>
      </c>
      <c r="BN114" s="4">
        <f t="shared" si="244"/>
        <v>0</v>
      </c>
      <c r="BO114" s="4">
        <f t="shared" si="244"/>
        <v>0</v>
      </c>
      <c r="BP114" s="4">
        <f t="shared" si="244"/>
        <v>0</v>
      </c>
      <c r="BQ114" s="4">
        <f t="shared" si="244"/>
        <v>0</v>
      </c>
      <c r="BR114" s="4">
        <f t="shared" si="244"/>
        <v>0</v>
      </c>
      <c r="BS114" s="4">
        <f t="shared" si="244"/>
        <v>0</v>
      </c>
      <c r="BT114" s="4">
        <f t="shared" si="244"/>
        <v>0</v>
      </c>
      <c r="BU114" s="4">
        <f t="shared" si="244"/>
        <v>0</v>
      </c>
      <c r="BV114" s="4">
        <f t="shared" si="244"/>
        <v>0</v>
      </c>
      <c r="BW114" s="4">
        <f t="shared" si="244"/>
        <v>0</v>
      </c>
      <c r="BX114" s="4">
        <f t="shared" si="244"/>
        <v>0</v>
      </c>
      <c r="BY114" s="4">
        <f t="shared" si="244"/>
        <v>0</v>
      </c>
      <c r="BZ114" s="4">
        <f t="shared" si="244"/>
        <v>53.11158798283262</v>
      </c>
      <c r="CA114" s="4">
        <f aca="true" t="shared" si="245" ref="CA114:DF114">CA85/100*450</f>
        <v>0</v>
      </c>
      <c r="CB114" s="4">
        <f t="shared" si="245"/>
        <v>50.759219088937094</v>
      </c>
      <c r="CC114" s="4">
        <f t="shared" si="245"/>
        <v>46.91943127962086</v>
      </c>
      <c r="CD114" s="4">
        <f t="shared" si="245"/>
        <v>0</v>
      </c>
      <c r="CE114" s="4">
        <f t="shared" si="245"/>
        <v>0</v>
      </c>
      <c r="CF114" s="4">
        <f t="shared" si="245"/>
        <v>0</v>
      </c>
      <c r="CG114" s="4">
        <f t="shared" si="245"/>
        <v>49.202733485193626</v>
      </c>
      <c r="CH114" s="4">
        <f t="shared" si="245"/>
        <v>0</v>
      </c>
      <c r="CI114" s="4">
        <f t="shared" si="245"/>
        <v>0</v>
      </c>
      <c r="CJ114" s="4">
        <f t="shared" si="245"/>
        <v>0</v>
      </c>
      <c r="CK114" s="4">
        <f t="shared" si="245"/>
        <v>0</v>
      </c>
      <c r="CL114" s="4">
        <f t="shared" si="245"/>
        <v>0</v>
      </c>
      <c r="CM114" s="4">
        <f t="shared" si="245"/>
        <v>0</v>
      </c>
      <c r="CN114" s="4">
        <f t="shared" si="245"/>
        <v>0</v>
      </c>
      <c r="CO114" s="4">
        <f t="shared" si="245"/>
        <v>0</v>
      </c>
      <c r="CP114" s="4">
        <f t="shared" si="245"/>
        <v>0</v>
      </c>
      <c r="CQ114" s="70">
        <f t="shared" si="245"/>
        <v>0</v>
      </c>
      <c r="CR114" s="4">
        <f t="shared" si="245"/>
        <v>0</v>
      </c>
      <c r="CS114" s="4">
        <f t="shared" si="245"/>
        <v>0</v>
      </c>
      <c r="CT114" s="4">
        <f t="shared" si="245"/>
        <v>0</v>
      </c>
      <c r="CU114" s="4">
        <f t="shared" si="245"/>
        <v>0</v>
      </c>
      <c r="CV114" s="4">
        <f t="shared" si="245"/>
        <v>0</v>
      </c>
      <c r="CW114" s="4">
        <f t="shared" si="245"/>
        <v>0</v>
      </c>
      <c r="CX114" s="4">
        <f t="shared" si="245"/>
        <v>0</v>
      </c>
      <c r="CY114" s="4">
        <f t="shared" si="245"/>
        <v>0</v>
      </c>
      <c r="CZ114" s="4">
        <f t="shared" si="245"/>
        <v>0</v>
      </c>
      <c r="DA114" s="4">
        <f t="shared" si="245"/>
        <v>0</v>
      </c>
      <c r="DB114" s="4">
        <f t="shared" si="245"/>
        <v>0</v>
      </c>
      <c r="DC114" s="4">
        <f t="shared" si="245"/>
        <v>0</v>
      </c>
      <c r="DD114" s="4">
        <f t="shared" si="245"/>
        <v>0</v>
      </c>
      <c r="DE114" s="4">
        <f t="shared" si="245"/>
        <v>0</v>
      </c>
      <c r="DF114" s="4">
        <f t="shared" si="245"/>
        <v>0</v>
      </c>
      <c r="DG114" s="4">
        <f aca="true" t="shared" si="246" ref="DG114:EN114">DG85/100*450</f>
        <v>0</v>
      </c>
      <c r="DH114" s="4">
        <f t="shared" si="246"/>
        <v>0</v>
      </c>
      <c r="DI114" s="4">
        <f t="shared" si="246"/>
        <v>0</v>
      </c>
      <c r="DJ114" s="4">
        <f t="shared" si="246"/>
        <v>0</v>
      </c>
      <c r="DK114" s="4">
        <f t="shared" si="246"/>
        <v>0</v>
      </c>
      <c r="DL114" s="4">
        <f t="shared" si="246"/>
        <v>0</v>
      </c>
      <c r="DM114" s="4">
        <f t="shared" si="246"/>
        <v>0</v>
      </c>
      <c r="DN114" s="4">
        <f t="shared" si="246"/>
        <v>0</v>
      </c>
      <c r="DO114" s="4">
        <f t="shared" si="246"/>
        <v>0</v>
      </c>
      <c r="DP114" s="4">
        <f t="shared" si="246"/>
        <v>0</v>
      </c>
      <c r="DQ114" s="4">
        <f t="shared" si="246"/>
        <v>0</v>
      </c>
      <c r="DR114" s="4">
        <f t="shared" si="246"/>
        <v>0</v>
      </c>
      <c r="DS114" s="4">
        <f t="shared" si="246"/>
        <v>0</v>
      </c>
      <c r="DT114" s="4">
        <f t="shared" si="246"/>
        <v>0</v>
      </c>
      <c r="DU114" s="4">
        <f t="shared" si="246"/>
        <v>0</v>
      </c>
      <c r="DV114" s="4">
        <f t="shared" si="246"/>
        <v>0</v>
      </c>
      <c r="DW114" s="4">
        <f t="shared" si="246"/>
        <v>0</v>
      </c>
      <c r="DX114" s="4">
        <f t="shared" si="246"/>
        <v>0</v>
      </c>
      <c r="DY114" s="4">
        <f t="shared" si="246"/>
        <v>0</v>
      </c>
      <c r="DZ114" s="4">
        <f t="shared" si="246"/>
        <v>0</v>
      </c>
      <c r="EA114" s="4">
        <f t="shared" si="246"/>
        <v>0</v>
      </c>
      <c r="EB114" s="4">
        <f t="shared" si="246"/>
        <v>0</v>
      </c>
      <c r="EC114" s="4">
        <f t="shared" si="246"/>
        <v>0</v>
      </c>
      <c r="ED114" s="4">
        <f t="shared" si="246"/>
        <v>0</v>
      </c>
      <c r="EE114" s="4">
        <f t="shared" si="246"/>
        <v>0</v>
      </c>
      <c r="EF114" s="70">
        <f t="shared" si="246"/>
        <v>0</v>
      </c>
      <c r="EG114" s="4">
        <f t="shared" si="246"/>
        <v>0</v>
      </c>
      <c r="EH114" s="4">
        <f t="shared" si="246"/>
        <v>0</v>
      </c>
      <c r="EI114" s="4">
        <f t="shared" si="246"/>
        <v>0</v>
      </c>
      <c r="EJ114" s="4">
        <f t="shared" si="246"/>
        <v>0</v>
      </c>
      <c r="EK114" s="4">
        <f t="shared" si="246"/>
        <v>0</v>
      </c>
      <c r="EL114" s="4">
        <f t="shared" si="246"/>
        <v>0</v>
      </c>
      <c r="EM114" s="4">
        <f t="shared" si="246"/>
        <v>0</v>
      </c>
      <c r="EN114" s="4">
        <f t="shared" si="246"/>
        <v>0</v>
      </c>
    </row>
    <row r="115" spans="1:144" ht="12.75" hidden="1">
      <c r="A115" s="14">
        <f>A14</f>
        <v>21</v>
      </c>
      <c r="B115" s="14" t="str">
        <f>B14</f>
        <v>Civic Plarform (Shaihutdinov)</v>
      </c>
      <c r="X115" s="1">
        <f t="shared" si="242"/>
        <v>36.46245059288537</v>
      </c>
      <c r="Y115" s="1">
        <f t="shared" si="242"/>
        <v>0</v>
      </c>
      <c r="Z115" s="1">
        <f t="shared" si="242"/>
        <v>0</v>
      </c>
      <c r="AA115" s="1">
        <f aca="true" t="shared" si="247" ref="AA115:AF115">AA86/100*450</f>
        <v>0</v>
      </c>
      <c r="AB115" s="1">
        <f t="shared" si="247"/>
        <v>0</v>
      </c>
      <c r="AC115" s="1">
        <f t="shared" si="247"/>
        <v>0</v>
      </c>
      <c r="AD115" s="1">
        <f t="shared" si="247"/>
        <v>0</v>
      </c>
      <c r="AE115" s="1">
        <f t="shared" si="247"/>
        <v>0</v>
      </c>
      <c r="AF115" s="1">
        <f t="shared" si="247"/>
        <v>0</v>
      </c>
      <c r="AG115" s="1">
        <f t="shared" si="243"/>
        <v>0</v>
      </c>
      <c r="AH115" s="1">
        <f t="shared" si="243"/>
        <v>0</v>
      </c>
      <c r="AI115" s="1">
        <f t="shared" si="243"/>
        <v>0</v>
      </c>
      <c r="AJ115" s="1">
        <f t="shared" si="243"/>
        <v>0</v>
      </c>
      <c r="AK115" s="1">
        <f t="shared" si="243"/>
        <v>0</v>
      </c>
      <c r="AL115" s="1">
        <f t="shared" si="243"/>
        <v>0</v>
      </c>
      <c r="AM115" s="1">
        <f t="shared" si="238"/>
        <v>0</v>
      </c>
      <c r="AN115" s="1">
        <f t="shared" si="238"/>
        <v>0</v>
      </c>
      <c r="AO115" s="1">
        <f t="shared" si="229"/>
        <v>0</v>
      </c>
      <c r="AP115" s="1">
        <f t="shared" si="229"/>
        <v>0</v>
      </c>
      <c r="AQ115" s="1">
        <f t="shared" si="229"/>
        <v>0</v>
      </c>
      <c r="AR115" s="1">
        <f t="shared" si="229"/>
        <v>0</v>
      </c>
      <c r="AS115" s="4">
        <f t="shared" si="230"/>
        <v>0</v>
      </c>
      <c r="AT115" s="4">
        <f t="shared" si="230"/>
        <v>0</v>
      </c>
      <c r="AU115" s="4">
        <f aca="true" t="shared" si="248" ref="AU115:BZ115">AU86/100*450</f>
        <v>0</v>
      </c>
      <c r="AV115" s="4">
        <f t="shared" si="248"/>
        <v>0</v>
      </c>
      <c r="AW115" s="4">
        <f t="shared" si="248"/>
        <v>0</v>
      </c>
      <c r="AX115" s="4">
        <f t="shared" si="248"/>
        <v>0</v>
      </c>
      <c r="AY115" s="4">
        <f t="shared" si="248"/>
        <v>0</v>
      </c>
      <c r="AZ115" s="4">
        <f t="shared" si="248"/>
        <v>0</v>
      </c>
      <c r="BA115" s="4">
        <f t="shared" si="248"/>
        <v>0</v>
      </c>
      <c r="BB115" s="4">
        <f t="shared" si="248"/>
        <v>0</v>
      </c>
      <c r="BC115" s="4">
        <f t="shared" si="248"/>
        <v>0</v>
      </c>
      <c r="BD115" s="4">
        <f t="shared" si="248"/>
        <v>0</v>
      </c>
      <c r="BE115" s="4">
        <f t="shared" si="248"/>
        <v>0</v>
      </c>
      <c r="BF115" s="4">
        <f t="shared" si="248"/>
        <v>0</v>
      </c>
      <c r="BG115" s="4">
        <f t="shared" si="248"/>
        <v>0</v>
      </c>
      <c r="BH115" s="4">
        <f t="shared" si="248"/>
        <v>0</v>
      </c>
      <c r="BI115" s="4">
        <f t="shared" si="248"/>
        <v>0</v>
      </c>
      <c r="BJ115" s="4">
        <f t="shared" si="248"/>
        <v>0</v>
      </c>
      <c r="BK115" s="4">
        <f t="shared" si="248"/>
        <v>0</v>
      </c>
      <c r="BL115" s="4">
        <f t="shared" si="248"/>
        <v>0</v>
      </c>
      <c r="BM115" s="4">
        <f t="shared" si="248"/>
        <v>0</v>
      </c>
      <c r="BN115" s="4">
        <f t="shared" si="248"/>
        <v>0</v>
      </c>
      <c r="BO115" s="4">
        <f t="shared" si="248"/>
        <v>0</v>
      </c>
      <c r="BP115" s="4">
        <f t="shared" si="248"/>
        <v>0</v>
      </c>
      <c r="BQ115" s="4">
        <f t="shared" si="248"/>
        <v>0</v>
      </c>
      <c r="BR115" s="4">
        <f t="shared" si="248"/>
        <v>0</v>
      </c>
      <c r="BS115" s="4">
        <f t="shared" si="248"/>
        <v>0</v>
      </c>
      <c r="BT115" s="4">
        <f t="shared" si="248"/>
        <v>0</v>
      </c>
      <c r="BU115" s="4">
        <f t="shared" si="248"/>
        <v>0</v>
      </c>
      <c r="BV115" s="4">
        <f t="shared" si="248"/>
        <v>0</v>
      </c>
      <c r="BW115" s="4">
        <f t="shared" si="248"/>
        <v>0</v>
      </c>
      <c r="BX115" s="4">
        <f t="shared" si="248"/>
        <v>0</v>
      </c>
      <c r="BY115" s="4">
        <f t="shared" si="248"/>
        <v>0</v>
      </c>
      <c r="BZ115" s="4">
        <f t="shared" si="248"/>
        <v>0</v>
      </c>
      <c r="CA115" s="4">
        <f aca="true" t="shared" si="249" ref="CA115:DF115">CA86/100*450</f>
        <v>0</v>
      </c>
      <c r="CB115" s="4">
        <f t="shared" si="249"/>
        <v>0</v>
      </c>
      <c r="CC115" s="4">
        <f t="shared" si="249"/>
        <v>0</v>
      </c>
      <c r="CD115" s="4">
        <f t="shared" si="249"/>
        <v>0</v>
      </c>
      <c r="CE115" s="4">
        <f t="shared" si="249"/>
        <v>0</v>
      </c>
      <c r="CF115" s="4">
        <f t="shared" si="249"/>
        <v>0</v>
      </c>
      <c r="CG115" s="4">
        <f t="shared" si="249"/>
        <v>0</v>
      </c>
      <c r="CH115" s="4">
        <f t="shared" si="249"/>
        <v>0</v>
      </c>
      <c r="CI115" s="4">
        <f t="shared" si="249"/>
        <v>0</v>
      </c>
      <c r="CJ115" s="4">
        <f t="shared" si="249"/>
        <v>0</v>
      </c>
      <c r="CK115" s="4">
        <f t="shared" si="249"/>
        <v>0</v>
      </c>
      <c r="CL115" s="4">
        <f t="shared" si="249"/>
        <v>0</v>
      </c>
      <c r="CM115" s="4">
        <f t="shared" si="249"/>
        <v>0</v>
      </c>
      <c r="CN115" s="4">
        <f t="shared" si="249"/>
        <v>0</v>
      </c>
      <c r="CO115" s="4">
        <f t="shared" si="249"/>
        <v>0</v>
      </c>
      <c r="CP115" s="4">
        <f t="shared" si="249"/>
        <v>0</v>
      </c>
      <c r="CQ115" s="70">
        <f t="shared" si="249"/>
        <v>0</v>
      </c>
      <c r="CR115" s="4">
        <f t="shared" si="249"/>
        <v>0</v>
      </c>
      <c r="CS115" s="4">
        <f t="shared" si="249"/>
        <v>0</v>
      </c>
      <c r="CT115" s="4">
        <f t="shared" si="249"/>
        <v>0</v>
      </c>
      <c r="CU115" s="4">
        <f t="shared" si="249"/>
        <v>0</v>
      </c>
      <c r="CV115" s="4">
        <f t="shared" si="249"/>
        <v>0</v>
      </c>
      <c r="CW115" s="4">
        <f t="shared" si="249"/>
        <v>0</v>
      </c>
      <c r="CX115" s="4">
        <f t="shared" si="249"/>
        <v>0</v>
      </c>
      <c r="CY115" s="4">
        <f t="shared" si="249"/>
        <v>0</v>
      </c>
      <c r="CZ115" s="4">
        <f t="shared" si="249"/>
        <v>0</v>
      </c>
      <c r="DA115" s="4">
        <f t="shared" si="249"/>
        <v>0</v>
      </c>
      <c r="DB115" s="4">
        <f t="shared" si="249"/>
        <v>0</v>
      </c>
      <c r="DC115" s="4">
        <f t="shared" si="249"/>
        <v>0</v>
      </c>
      <c r="DD115" s="4">
        <f t="shared" si="249"/>
        <v>0</v>
      </c>
      <c r="DE115" s="4">
        <f t="shared" si="249"/>
        <v>0</v>
      </c>
      <c r="DF115" s="4">
        <f t="shared" si="249"/>
        <v>0</v>
      </c>
      <c r="DG115" s="4">
        <f aca="true" t="shared" si="250" ref="DG115:EN115">DG86/100*450</f>
        <v>0</v>
      </c>
      <c r="DH115" s="4">
        <f t="shared" si="250"/>
        <v>0</v>
      </c>
      <c r="DI115" s="4">
        <f t="shared" si="250"/>
        <v>0</v>
      </c>
      <c r="DJ115" s="4">
        <f t="shared" si="250"/>
        <v>0</v>
      </c>
      <c r="DK115" s="4">
        <f t="shared" si="250"/>
        <v>0</v>
      </c>
      <c r="DL115" s="4">
        <f t="shared" si="250"/>
        <v>0</v>
      </c>
      <c r="DM115" s="4">
        <f t="shared" si="250"/>
        <v>0</v>
      </c>
      <c r="DN115" s="4">
        <f t="shared" si="250"/>
        <v>0</v>
      </c>
      <c r="DO115" s="4">
        <f t="shared" si="250"/>
        <v>0</v>
      </c>
      <c r="DP115" s="4">
        <f t="shared" si="250"/>
        <v>0</v>
      </c>
      <c r="DQ115" s="4">
        <f t="shared" si="250"/>
        <v>0</v>
      </c>
      <c r="DR115" s="4">
        <f t="shared" si="250"/>
        <v>0</v>
      </c>
      <c r="DS115" s="4">
        <f t="shared" si="250"/>
        <v>0</v>
      </c>
      <c r="DT115" s="4">
        <f t="shared" si="250"/>
        <v>0</v>
      </c>
      <c r="DU115" s="4">
        <f t="shared" si="250"/>
        <v>0</v>
      </c>
      <c r="DV115" s="4">
        <f t="shared" si="250"/>
        <v>0</v>
      </c>
      <c r="DW115" s="4">
        <f t="shared" si="250"/>
        <v>0</v>
      </c>
      <c r="DX115" s="4">
        <f t="shared" si="250"/>
        <v>0</v>
      </c>
      <c r="DY115" s="4">
        <f t="shared" si="250"/>
        <v>0</v>
      </c>
      <c r="DZ115" s="4">
        <f t="shared" si="250"/>
        <v>0</v>
      </c>
      <c r="EA115" s="4">
        <f t="shared" si="250"/>
        <v>0</v>
      </c>
      <c r="EB115" s="4">
        <f t="shared" si="250"/>
        <v>0</v>
      </c>
      <c r="EC115" s="4">
        <f t="shared" si="250"/>
        <v>0</v>
      </c>
      <c r="ED115" s="4">
        <f t="shared" si="250"/>
        <v>0</v>
      </c>
      <c r="EE115" s="4">
        <f t="shared" si="250"/>
        <v>0</v>
      </c>
      <c r="EF115" s="70">
        <f t="shared" si="250"/>
        <v>0</v>
      </c>
      <c r="EG115" s="4">
        <f t="shared" si="250"/>
        <v>0</v>
      </c>
      <c r="EH115" s="4">
        <f t="shared" si="250"/>
        <v>0</v>
      </c>
      <c r="EI115" s="4">
        <f t="shared" si="250"/>
        <v>0</v>
      </c>
      <c r="EJ115" s="4">
        <f t="shared" si="250"/>
        <v>0</v>
      </c>
      <c r="EK115" s="4">
        <f t="shared" si="250"/>
        <v>0</v>
      </c>
      <c r="EL115" s="4">
        <f t="shared" si="250"/>
        <v>0</v>
      </c>
      <c r="EM115" s="4">
        <f t="shared" si="250"/>
        <v>0</v>
      </c>
      <c r="EN115" s="4">
        <f t="shared" si="250"/>
        <v>0</v>
      </c>
    </row>
    <row r="116" spans="1:144" ht="12.75" hidden="1">
      <c r="A116" s="14">
        <f>A17</f>
        <v>12</v>
      </c>
      <c r="B116" s="14" t="str">
        <f>B17</f>
        <v>Other</v>
      </c>
      <c r="X116" s="4">
        <f t="shared" si="243"/>
        <v>0</v>
      </c>
      <c r="Y116" s="4">
        <f t="shared" si="243"/>
        <v>39.55078124999999</v>
      </c>
      <c r="Z116" s="4">
        <f t="shared" si="243"/>
        <v>0</v>
      </c>
      <c r="AA116" s="4">
        <f t="shared" si="243"/>
        <v>0</v>
      </c>
      <c r="AB116" s="4">
        <f t="shared" si="243"/>
        <v>0</v>
      </c>
      <c r="AC116" s="4">
        <f t="shared" si="243"/>
        <v>0</v>
      </c>
      <c r="AD116" s="4">
        <f t="shared" si="243"/>
        <v>0</v>
      </c>
      <c r="AE116" s="4">
        <f t="shared" si="243"/>
        <v>0</v>
      </c>
      <c r="AF116" s="4">
        <f t="shared" si="243"/>
        <v>0</v>
      </c>
      <c r="AG116" s="4">
        <f t="shared" si="243"/>
        <v>0</v>
      </c>
      <c r="AH116" s="4">
        <f t="shared" si="243"/>
        <v>0</v>
      </c>
      <c r="AI116" s="4">
        <f t="shared" si="243"/>
        <v>0</v>
      </c>
      <c r="AJ116" s="4">
        <f t="shared" si="243"/>
        <v>0</v>
      </c>
      <c r="AK116" s="4">
        <f t="shared" si="243"/>
        <v>0</v>
      </c>
      <c r="AL116" s="4">
        <f t="shared" si="243"/>
        <v>0</v>
      </c>
      <c r="AM116" s="4">
        <f t="shared" si="243"/>
        <v>0</v>
      </c>
      <c r="AN116" s="4">
        <f t="shared" si="243"/>
        <v>0</v>
      </c>
      <c r="AO116" s="4">
        <f t="shared" si="243"/>
        <v>0</v>
      </c>
      <c r="AP116" s="4">
        <f t="shared" si="243"/>
        <v>0</v>
      </c>
      <c r="AQ116" s="4">
        <f t="shared" si="243"/>
        <v>0</v>
      </c>
      <c r="AR116" s="4">
        <f t="shared" si="230"/>
        <v>57.56533700137552</v>
      </c>
      <c r="AS116" s="4">
        <f t="shared" si="230"/>
        <v>0</v>
      </c>
      <c r="AT116" s="4">
        <f t="shared" si="230"/>
        <v>0</v>
      </c>
      <c r="AU116" s="4">
        <f aca="true" t="shared" si="251" ref="AU116:BZ116">AU87/100*450</f>
        <v>0</v>
      </c>
      <c r="AV116" s="4">
        <f t="shared" si="251"/>
        <v>0</v>
      </c>
      <c r="AW116" s="4">
        <f t="shared" si="251"/>
        <v>0</v>
      </c>
      <c r="AX116" s="4">
        <f t="shared" si="251"/>
        <v>0</v>
      </c>
      <c r="AY116" s="4">
        <f t="shared" si="251"/>
        <v>0</v>
      </c>
      <c r="AZ116" s="4">
        <f t="shared" si="251"/>
        <v>0</v>
      </c>
      <c r="BA116" s="4">
        <f t="shared" si="251"/>
        <v>0</v>
      </c>
      <c r="BB116" s="4">
        <f t="shared" si="251"/>
        <v>0</v>
      </c>
      <c r="BC116" s="4">
        <f t="shared" si="251"/>
        <v>0</v>
      </c>
      <c r="BD116" s="4">
        <f t="shared" si="251"/>
        <v>0</v>
      </c>
      <c r="BE116" s="4">
        <f t="shared" si="251"/>
        <v>0</v>
      </c>
      <c r="BF116" s="4">
        <f t="shared" si="251"/>
        <v>0</v>
      </c>
      <c r="BG116" s="4">
        <f t="shared" si="251"/>
        <v>0</v>
      </c>
      <c r="BH116" s="4">
        <f t="shared" si="251"/>
        <v>0</v>
      </c>
      <c r="BI116" s="4">
        <f t="shared" si="251"/>
        <v>0</v>
      </c>
      <c r="BJ116" s="4">
        <f t="shared" si="251"/>
        <v>0</v>
      </c>
      <c r="BK116" s="4">
        <f t="shared" si="251"/>
        <v>0</v>
      </c>
      <c r="BL116" s="4">
        <f t="shared" si="251"/>
        <v>0</v>
      </c>
      <c r="BM116" s="4">
        <f t="shared" si="251"/>
        <v>0</v>
      </c>
      <c r="BN116" s="4">
        <f t="shared" si="251"/>
        <v>0</v>
      </c>
      <c r="BO116" s="4">
        <f t="shared" si="251"/>
        <v>0</v>
      </c>
      <c r="BP116" s="4">
        <f t="shared" si="251"/>
        <v>0</v>
      </c>
      <c r="BQ116" s="4">
        <f t="shared" si="251"/>
        <v>0</v>
      </c>
      <c r="BR116" s="4">
        <f t="shared" si="251"/>
        <v>0</v>
      </c>
      <c r="BS116" s="4">
        <f t="shared" si="251"/>
        <v>0</v>
      </c>
      <c r="BT116" s="4">
        <f t="shared" si="251"/>
        <v>0</v>
      </c>
      <c r="BU116" s="4">
        <f t="shared" si="251"/>
        <v>0</v>
      </c>
      <c r="BV116" s="4">
        <f t="shared" si="251"/>
        <v>0</v>
      </c>
      <c r="BW116" s="4">
        <f t="shared" si="251"/>
        <v>0</v>
      </c>
      <c r="BX116" s="4">
        <f t="shared" si="251"/>
        <v>0</v>
      </c>
      <c r="BY116" s="4">
        <f t="shared" si="251"/>
        <v>0</v>
      </c>
      <c r="BZ116" s="4">
        <f t="shared" si="251"/>
        <v>0</v>
      </c>
      <c r="CA116" s="4">
        <f aca="true" t="shared" si="252" ref="CA116:DF116">CA87/100*450</f>
        <v>0</v>
      </c>
      <c r="CB116" s="4">
        <f t="shared" si="252"/>
        <v>0</v>
      </c>
      <c r="CC116" s="4">
        <f t="shared" si="252"/>
        <v>0</v>
      </c>
      <c r="CD116" s="4">
        <f t="shared" si="252"/>
        <v>0</v>
      </c>
      <c r="CE116" s="4">
        <f t="shared" si="252"/>
        <v>0</v>
      </c>
      <c r="CF116" s="4">
        <f t="shared" si="252"/>
        <v>0</v>
      </c>
      <c r="CG116" s="4">
        <f t="shared" si="252"/>
        <v>0</v>
      </c>
      <c r="CH116" s="4">
        <f t="shared" si="252"/>
        <v>0</v>
      </c>
      <c r="CI116" s="4">
        <f t="shared" si="252"/>
        <v>0</v>
      </c>
      <c r="CJ116" s="4">
        <f t="shared" si="252"/>
        <v>0</v>
      </c>
      <c r="CK116" s="4">
        <f t="shared" si="252"/>
        <v>0</v>
      </c>
      <c r="CL116" s="4">
        <f t="shared" si="252"/>
        <v>0</v>
      </c>
      <c r="CM116" s="4">
        <f t="shared" si="252"/>
        <v>0</v>
      </c>
      <c r="CN116" s="4">
        <f t="shared" si="252"/>
        <v>0</v>
      </c>
      <c r="CO116" s="4">
        <f t="shared" si="252"/>
        <v>0</v>
      </c>
      <c r="CP116" s="4">
        <f t="shared" si="252"/>
        <v>0</v>
      </c>
      <c r="CQ116" s="70">
        <f t="shared" si="252"/>
        <v>0</v>
      </c>
      <c r="CR116" s="4">
        <f t="shared" si="252"/>
        <v>0</v>
      </c>
      <c r="CS116" s="4">
        <f t="shared" si="252"/>
        <v>0</v>
      </c>
      <c r="CT116" s="4">
        <f t="shared" si="252"/>
        <v>0</v>
      </c>
      <c r="CU116" s="4">
        <f t="shared" si="252"/>
        <v>0</v>
      </c>
      <c r="CV116" s="4">
        <f t="shared" si="252"/>
        <v>0</v>
      </c>
      <c r="CW116" s="4">
        <f t="shared" si="252"/>
        <v>0</v>
      </c>
      <c r="CX116" s="4">
        <f t="shared" si="252"/>
        <v>61.64383561643835</v>
      </c>
      <c r="CY116" s="4">
        <f t="shared" si="252"/>
        <v>0</v>
      </c>
      <c r="CZ116" s="4">
        <f t="shared" si="252"/>
        <v>0</v>
      </c>
      <c r="DA116" s="4">
        <f t="shared" si="252"/>
        <v>0</v>
      </c>
      <c r="DB116" s="4">
        <f t="shared" si="252"/>
        <v>0</v>
      </c>
      <c r="DC116" s="4">
        <f t="shared" si="252"/>
        <v>68.04878048780489</v>
      </c>
      <c r="DD116" s="4">
        <f t="shared" si="252"/>
        <v>0</v>
      </c>
      <c r="DE116" s="4">
        <f t="shared" si="252"/>
        <v>0</v>
      </c>
      <c r="DF116" s="4">
        <f t="shared" si="252"/>
        <v>0</v>
      </c>
      <c r="DG116" s="4">
        <f aca="true" t="shared" si="253" ref="DG116:EN116">DG87/100*450</f>
        <v>0</v>
      </c>
      <c r="DH116" s="4">
        <f t="shared" si="253"/>
        <v>0</v>
      </c>
      <c r="DI116" s="4">
        <f t="shared" si="253"/>
        <v>0</v>
      </c>
      <c r="DJ116" s="4">
        <f t="shared" si="253"/>
        <v>0</v>
      </c>
      <c r="DK116" s="4">
        <f t="shared" si="253"/>
        <v>0</v>
      </c>
      <c r="DL116" s="4">
        <f t="shared" si="253"/>
        <v>0</v>
      </c>
      <c r="DM116" s="4">
        <f t="shared" si="253"/>
        <v>0</v>
      </c>
      <c r="DN116" s="4">
        <f t="shared" si="253"/>
        <v>0</v>
      </c>
      <c r="DO116" s="4">
        <f t="shared" si="253"/>
        <v>0</v>
      </c>
      <c r="DP116" s="4">
        <f t="shared" si="253"/>
        <v>0</v>
      </c>
      <c r="DQ116" s="4">
        <f t="shared" si="253"/>
        <v>0</v>
      </c>
      <c r="DR116" s="4">
        <f t="shared" si="253"/>
        <v>0</v>
      </c>
      <c r="DS116" s="4">
        <f t="shared" si="253"/>
        <v>0</v>
      </c>
      <c r="DT116" s="4">
        <f t="shared" si="253"/>
        <v>0</v>
      </c>
      <c r="DU116" s="4">
        <f t="shared" si="253"/>
        <v>0</v>
      </c>
      <c r="DV116" s="4">
        <f t="shared" si="253"/>
        <v>0</v>
      </c>
      <c r="DW116" s="4">
        <f t="shared" si="253"/>
        <v>0</v>
      </c>
      <c r="DX116" s="4">
        <f t="shared" si="253"/>
        <v>0</v>
      </c>
      <c r="DY116" s="4">
        <f t="shared" si="253"/>
        <v>0</v>
      </c>
      <c r="DZ116" s="4">
        <f t="shared" si="253"/>
        <v>0</v>
      </c>
      <c r="EA116" s="4">
        <f t="shared" si="253"/>
        <v>0</v>
      </c>
      <c r="EB116" s="4">
        <f t="shared" si="253"/>
        <v>99.5575221238938</v>
      </c>
      <c r="EC116" s="4">
        <f t="shared" si="253"/>
        <v>0</v>
      </c>
      <c r="ED116" s="4">
        <f t="shared" si="253"/>
        <v>0</v>
      </c>
      <c r="EE116" s="4">
        <f t="shared" si="253"/>
        <v>0</v>
      </c>
      <c r="EF116" s="70">
        <f t="shared" si="253"/>
        <v>53.80434782608696</v>
      </c>
      <c r="EG116" s="4">
        <f t="shared" si="253"/>
        <v>80</v>
      </c>
      <c r="EH116" s="4">
        <f t="shared" si="253"/>
        <v>73.25581395348836</v>
      </c>
      <c r="EI116" s="4">
        <f t="shared" si="253"/>
        <v>69.23076923076924</v>
      </c>
      <c r="EJ116" s="4">
        <f t="shared" si="253"/>
        <v>0</v>
      </c>
      <c r="EK116" s="4">
        <f t="shared" si="253"/>
        <v>0</v>
      </c>
      <c r="EL116" s="4">
        <f t="shared" si="253"/>
        <v>0</v>
      </c>
      <c r="EM116" s="4">
        <f t="shared" si="253"/>
        <v>0</v>
      </c>
      <c r="EN116" s="4">
        <f t="shared" si="253"/>
        <v>0</v>
      </c>
    </row>
    <row r="117" spans="1:144" ht="12.75" hidden="1">
      <c r="A117" s="14">
        <f aca="true" t="shared" si="254" ref="A117:B132">A20</f>
        <v>18</v>
      </c>
      <c r="B117" s="14" t="str">
        <f t="shared" si="254"/>
        <v>Democratic Party of Russia (Bogdanov)</v>
      </c>
      <c r="X117" s="1">
        <f>X88/100*450</f>
        <v>0</v>
      </c>
      <c r="Y117" s="1">
        <f>Y88/100*450</f>
        <v>0</v>
      </c>
      <c r="Z117" s="1">
        <f>Z88/100*450</f>
        <v>0</v>
      </c>
      <c r="AA117" s="1">
        <f t="shared" si="243"/>
        <v>0</v>
      </c>
      <c r="AB117" s="1">
        <f t="shared" si="243"/>
        <v>0</v>
      </c>
      <c r="AC117" s="1">
        <f t="shared" si="243"/>
        <v>0</v>
      </c>
      <c r="AD117" s="1">
        <f t="shared" si="243"/>
        <v>0</v>
      </c>
      <c r="AE117" s="1">
        <f t="shared" si="243"/>
        <v>0</v>
      </c>
      <c r="AF117" s="1">
        <f t="shared" si="243"/>
        <v>0</v>
      </c>
      <c r="AG117" s="1">
        <f t="shared" si="243"/>
        <v>0</v>
      </c>
      <c r="AH117" s="1">
        <f t="shared" si="243"/>
        <v>0</v>
      </c>
      <c r="AI117" s="1">
        <f t="shared" si="243"/>
        <v>0</v>
      </c>
      <c r="AJ117" s="1">
        <f t="shared" si="243"/>
        <v>0</v>
      </c>
      <c r="AK117" s="1">
        <f t="shared" si="243"/>
        <v>0</v>
      </c>
      <c r="AL117" s="1">
        <f t="shared" si="243"/>
        <v>0</v>
      </c>
      <c r="AM117" s="1">
        <f t="shared" si="243"/>
        <v>0</v>
      </c>
      <c r="AN117" s="1">
        <f t="shared" si="243"/>
        <v>0</v>
      </c>
      <c r="AO117" s="1">
        <f t="shared" si="243"/>
        <v>0</v>
      </c>
      <c r="AP117" s="1">
        <f t="shared" si="243"/>
        <v>0</v>
      </c>
      <c r="AQ117" s="1">
        <f t="shared" si="243"/>
        <v>0</v>
      </c>
      <c r="AR117" s="1">
        <f aca="true" t="shared" si="255" ref="AR117:AR132">AR88/100*450</f>
        <v>0</v>
      </c>
      <c r="AS117" s="4">
        <f t="shared" si="230"/>
        <v>0</v>
      </c>
      <c r="AT117" s="4">
        <f t="shared" si="230"/>
        <v>0</v>
      </c>
      <c r="AU117" s="4">
        <f aca="true" t="shared" si="256" ref="AU117:BZ117">AU88/100*450</f>
        <v>0</v>
      </c>
      <c r="AV117" s="4">
        <f t="shared" si="256"/>
        <v>0</v>
      </c>
      <c r="AW117" s="4">
        <f t="shared" si="256"/>
        <v>0</v>
      </c>
      <c r="AX117" s="4">
        <f t="shared" si="256"/>
        <v>0</v>
      </c>
      <c r="AY117" s="4">
        <f t="shared" si="256"/>
        <v>0</v>
      </c>
      <c r="AZ117" s="4">
        <f t="shared" si="256"/>
        <v>0</v>
      </c>
      <c r="BA117" s="4">
        <f t="shared" si="256"/>
        <v>0</v>
      </c>
      <c r="BB117" s="4">
        <f t="shared" si="256"/>
        <v>0</v>
      </c>
      <c r="BC117" s="4">
        <f t="shared" si="256"/>
        <v>0</v>
      </c>
      <c r="BD117" s="4">
        <f t="shared" si="256"/>
        <v>0</v>
      </c>
      <c r="BE117" s="4">
        <f t="shared" si="256"/>
        <v>0</v>
      </c>
      <c r="BF117" s="4">
        <f t="shared" si="256"/>
        <v>0</v>
      </c>
      <c r="BG117" s="4">
        <f t="shared" si="256"/>
        <v>0</v>
      </c>
      <c r="BH117" s="4">
        <f t="shared" si="256"/>
        <v>0</v>
      </c>
      <c r="BI117" s="4">
        <f t="shared" si="256"/>
        <v>0</v>
      </c>
      <c r="BJ117" s="4">
        <f t="shared" si="256"/>
        <v>0</v>
      </c>
      <c r="BK117" s="4">
        <f t="shared" si="256"/>
        <v>0</v>
      </c>
      <c r="BL117" s="4">
        <f t="shared" si="256"/>
        <v>0</v>
      </c>
      <c r="BM117" s="4">
        <f t="shared" si="256"/>
        <v>0</v>
      </c>
      <c r="BN117" s="4">
        <f t="shared" si="256"/>
        <v>0</v>
      </c>
      <c r="BO117" s="4">
        <f t="shared" si="256"/>
        <v>0</v>
      </c>
      <c r="BP117" s="4">
        <f t="shared" si="256"/>
        <v>0</v>
      </c>
      <c r="BQ117" s="4">
        <f t="shared" si="256"/>
        <v>0</v>
      </c>
      <c r="BR117" s="4">
        <f t="shared" si="256"/>
        <v>0</v>
      </c>
      <c r="BS117" s="4">
        <f t="shared" si="256"/>
        <v>0</v>
      </c>
      <c r="BT117" s="4">
        <f t="shared" si="256"/>
        <v>0</v>
      </c>
      <c r="BU117" s="4">
        <f t="shared" si="256"/>
        <v>0</v>
      </c>
      <c r="BV117" s="4">
        <f t="shared" si="256"/>
        <v>0</v>
      </c>
      <c r="BW117" s="4">
        <f t="shared" si="256"/>
        <v>0</v>
      </c>
      <c r="BX117" s="4">
        <f t="shared" si="256"/>
        <v>0</v>
      </c>
      <c r="BY117" s="4">
        <f t="shared" si="256"/>
        <v>0</v>
      </c>
      <c r="BZ117" s="4">
        <f t="shared" si="256"/>
        <v>0</v>
      </c>
      <c r="CA117" s="4">
        <f aca="true" t="shared" si="257" ref="CA117:DF117">CA88/100*450</f>
        <v>0</v>
      </c>
      <c r="CB117" s="4">
        <f t="shared" si="257"/>
        <v>0</v>
      </c>
      <c r="CC117" s="4">
        <f t="shared" si="257"/>
        <v>0</v>
      </c>
      <c r="CD117" s="4">
        <f t="shared" si="257"/>
        <v>0</v>
      </c>
      <c r="CE117" s="4">
        <f t="shared" si="257"/>
        <v>0</v>
      </c>
      <c r="CF117" s="4">
        <f t="shared" si="257"/>
        <v>0</v>
      </c>
      <c r="CG117" s="4">
        <f t="shared" si="257"/>
        <v>0</v>
      </c>
      <c r="CH117" s="4">
        <f t="shared" si="257"/>
        <v>0</v>
      </c>
      <c r="CI117" s="4">
        <f t="shared" si="257"/>
        <v>0</v>
      </c>
      <c r="CJ117" s="4">
        <f t="shared" si="257"/>
        <v>0</v>
      </c>
      <c r="CK117" s="4">
        <f t="shared" si="257"/>
        <v>0</v>
      </c>
      <c r="CL117" s="4">
        <f t="shared" si="257"/>
        <v>0</v>
      </c>
      <c r="CM117" s="4">
        <f t="shared" si="257"/>
        <v>0</v>
      </c>
      <c r="CN117" s="4">
        <f t="shared" si="257"/>
        <v>0</v>
      </c>
      <c r="CO117" s="4">
        <f t="shared" si="257"/>
        <v>0</v>
      </c>
      <c r="CP117" s="4">
        <f t="shared" si="257"/>
        <v>0</v>
      </c>
      <c r="CQ117" s="70">
        <f t="shared" si="257"/>
        <v>0</v>
      </c>
      <c r="CR117" s="4">
        <f t="shared" si="257"/>
        <v>0</v>
      </c>
      <c r="CS117" s="4">
        <f t="shared" si="257"/>
        <v>0</v>
      </c>
      <c r="CT117" s="4">
        <f t="shared" si="257"/>
        <v>0</v>
      </c>
      <c r="CU117" s="4">
        <f t="shared" si="257"/>
        <v>0</v>
      </c>
      <c r="CV117" s="4">
        <f t="shared" si="257"/>
        <v>0</v>
      </c>
      <c r="CW117" s="4">
        <f t="shared" si="257"/>
        <v>0</v>
      </c>
      <c r="CX117" s="4">
        <f t="shared" si="257"/>
        <v>0</v>
      </c>
      <c r="CY117" s="4">
        <f t="shared" si="257"/>
        <v>0</v>
      </c>
      <c r="CZ117" s="4">
        <f t="shared" si="257"/>
        <v>0</v>
      </c>
      <c r="DA117" s="4">
        <f t="shared" si="257"/>
        <v>0</v>
      </c>
      <c r="DB117" s="4">
        <f t="shared" si="257"/>
        <v>0</v>
      </c>
      <c r="DC117" s="4">
        <f t="shared" si="257"/>
        <v>0</v>
      </c>
      <c r="DD117" s="4">
        <f t="shared" si="257"/>
        <v>0</v>
      </c>
      <c r="DE117" s="4">
        <f t="shared" si="257"/>
        <v>0</v>
      </c>
      <c r="DF117" s="4">
        <f t="shared" si="257"/>
        <v>0</v>
      </c>
      <c r="DG117" s="4">
        <f aca="true" t="shared" si="258" ref="DG117:EN117">DG88/100*450</f>
        <v>0</v>
      </c>
      <c r="DH117" s="4">
        <f t="shared" si="258"/>
        <v>0</v>
      </c>
      <c r="DI117" s="4">
        <f t="shared" si="258"/>
        <v>0</v>
      </c>
      <c r="DJ117" s="4">
        <f t="shared" si="258"/>
        <v>0</v>
      </c>
      <c r="DK117" s="4">
        <f t="shared" si="258"/>
        <v>0</v>
      </c>
      <c r="DL117" s="4">
        <f t="shared" si="258"/>
        <v>0</v>
      </c>
      <c r="DM117" s="4">
        <f t="shared" si="258"/>
        <v>0</v>
      </c>
      <c r="DN117" s="4">
        <f t="shared" si="258"/>
        <v>0</v>
      </c>
      <c r="DO117" s="4">
        <f t="shared" si="258"/>
        <v>0</v>
      </c>
      <c r="DP117" s="4">
        <f t="shared" si="258"/>
        <v>0</v>
      </c>
      <c r="DQ117" s="4">
        <f t="shared" si="258"/>
        <v>0</v>
      </c>
      <c r="DR117" s="4">
        <f t="shared" si="258"/>
        <v>0</v>
      </c>
      <c r="DS117" s="4">
        <f t="shared" si="258"/>
        <v>0</v>
      </c>
      <c r="DT117" s="4">
        <f t="shared" si="258"/>
        <v>0</v>
      </c>
      <c r="DU117" s="4">
        <f t="shared" si="258"/>
        <v>0</v>
      </c>
      <c r="DV117" s="4">
        <f t="shared" si="258"/>
        <v>0</v>
      </c>
      <c r="DW117" s="4">
        <f t="shared" si="258"/>
        <v>0</v>
      </c>
      <c r="DX117" s="4">
        <f t="shared" si="258"/>
        <v>0</v>
      </c>
      <c r="DY117" s="4">
        <f t="shared" si="258"/>
        <v>0</v>
      </c>
      <c r="DZ117" s="4">
        <f t="shared" si="258"/>
        <v>0</v>
      </c>
      <c r="EA117" s="4">
        <f t="shared" si="258"/>
        <v>0</v>
      </c>
      <c r="EB117" s="4">
        <f t="shared" si="258"/>
        <v>0</v>
      </c>
      <c r="EC117" s="4">
        <f t="shared" si="258"/>
        <v>0</v>
      </c>
      <c r="ED117" s="4">
        <f t="shared" si="258"/>
        <v>0</v>
      </c>
      <c r="EE117" s="4">
        <f t="shared" si="258"/>
        <v>0</v>
      </c>
      <c r="EF117" s="70">
        <f t="shared" si="258"/>
        <v>0</v>
      </c>
      <c r="EG117" s="4">
        <f t="shared" si="258"/>
        <v>0</v>
      </c>
      <c r="EH117" s="4">
        <f t="shared" si="258"/>
        <v>0</v>
      </c>
      <c r="EI117" s="4">
        <f t="shared" si="258"/>
        <v>0</v>
      </c>
      <c r="EJ117" s="4">
        <f t="shared" si="258"/>
        <v>0</v>
      </c>
      <c r="EK117" s="4">
        <f t="shared" si="258"/>
        <v>0</v>
      </c>
      <c r="EL117" s="4">
        <f t="shared" si="258"/>
        <v>0</v>
      </c>
      <c r="EM117" s="4">
        <f t="shared" si="258"/>
        <v>0</v>
      </c>
      <c r="EN117" s="4">
        <f t="shared" si="258"/>
        <v>0</v>
      </c>
    </row>
    <row r="118" spans="1:144" ht="12.75" hidden="1">
      <c r="A118" s="14">
        <f t="shared" si="254"/>
        <v>19</v>
      </c>
      <c r="B118" s="14" t="str">
        <f t="shared" si="254"/>
        <v>Free Russia (Ryavkin)</v>
      </c>
      <c r="X118" s="1">
        <f t="shared" si="243"/>
        <v>0</v>
      </c>
      <c r="Y118" s="1">
        <f t="shared" si="243"/>
        <v>0</v>
      </c>
      <c r="Z118" s="1">
        <f t="shared" si="243"/>
        <v>0</v>
      </c>
      <c r="AA118" s="1">
        <f t="shared" si="243"/>
        <v>0</v>
      </c>
      <c r="AB118" s="1">
        <f t="shared" si="243"/>
        <v>0</v>
      </c>
      <c r="AC118" s="1">
        <f t="shared" si="243"/>
        <v>0</v>
      </c>
      <c r="AD118" s="1">
        <f t="shared" si="243"/>
        <v>0</v>
      </c>
      <c r="AE118" s="1">
        <f t="shared" si="243"/>
        <v>0</v>
      </c>
      <c r="AF118" s="1">
        <f t="shared" si="243"/>
        <v>0</v>
      </c>
      <c r="AG118" s="1">
        <f t="shared" si="243"/>
        <v>0</v>
      </c>
      <c r="AH118" s="1">
        <f t="shared" si="243"/>
        <v>0</v>
      </c>
      <c r="AI118" s="1">
        <f t="shared" si="243"/>
        <v>0</v>
      </c>
      <c r="AJ118" s="1">
        <f t="shared" si="243"/>
        <v>0</v>
      </c>
      <c r="AK118" s="1">
        <f t="shared" si="243"/>
        <v>0</v>
      </c>
      <c r="AL118" s="1">
        <f t="shared" si="243"/>
        <v>0</v>
      </c>
      <c r="AM118" s="1">
        <f t="shared" si="243"/>
        <v>0</v>
      </c>
      <c r="AN118" s="1">
        <f t="shared" si="243"/>
        <v>0</v>
      </c>
      <c r="AO118" s="1">
        <f t="shared" si="243"/>
        <v>0</v>
      </c>
      <c r="AP118" s="1">
        <f t="shared" si="243"/>
        <v>0</v>
      </c>
      <c r="AQ118" s="1">
        <f t="shared" si="243"/>
        <v>0</v>
      </c>
      <c r="AR118" s="1">
        <f t="shared" si="255"/>
        <v>0</v>
      </c>
      <c r="AS118" s="4">
        <f t="shared" si="230"/>
        <v>0</v>
      </c>
      <c r="AT118" s="4">
        <f t="shared" si="230"/>
        <v>0</v>
      </c>
      <c r="AU118" s="4">
        <f aca="true" t="shared" si="259" ref="AU118:BZ118">AU89/100*450</f>
        <v>0</v>
      </c>
      <c r="AV118" s="4">
        <f t="shared" si="259"/>
        <v>0</v>
      </c>
      <c r="AW118" s="4">
        <f t="shared" si="259"/>
        <v>0</v>
      </c>
      <c r="AX118" s="4">
        <f t="shared" si="259"/>
        <v>0</v>
      </c>
      <c r="AY118" s="4">
        <f t="shared" si="259"/>
        <v>0</v>
      </c>
      <c r="AZ118" s="4">
        <f t="shared" si="259"/>
        <v>0</v>
      </c>
      <c r="BA118" s="4">
        <f t="shared" si="259"/>
        <v>0</v>
      </c>
      <c r="BB118" s="4">
        <f t="shared" si="259"/>
        <v>0</v>
      </c>
      <c r="BC118" s="4">
        <f t="shared" si="259"/>
        <v>0</v>
      </c>
      <c r="BD118" s="4">
        <f t="shared" si="259"/>
        <v>0</v>
      </c>
      <c r="BE118" s="4">
        <f t="shared" si="259"/>
        <v>0</v>
      </c>
      <c r="BF118" s="4">
        <f t="shared" si="259"/>
        <v>0</v>
      </c>
      <c r="BG118" s="4">
        <f t="shared" si="259"/>
        <v>0</v>
      </c>
      <c r="BH118" s="4">
        <f t="shared" si="259"/>
        <v>0</v>
      </c>
      <c r="BI118" s="4">
        <f t="shared" si="259"/>
        <v>0</v>
      </c>
      <c r="BJ118" s="4">
        <f t="shared" si="259"/>
        <v>0</v>
      </c>
      <c r="BK118" s="4">
        <f t="shared" si="259"/>
        <v>0</v>
      </c>
      <c r="BL118" s="4">
        <f t="shared" si="259"/>
        <v>0</v>
      </c>
      <c r="BM118" s="4">
        <f t="shared" si="259"/>
        <v>0</v>
      </c>
      <c r="BN118" s="4">
        <f t="shared" si="259"/>
        <v>0</v>
      </c>
      <c r="BO118" s="4">
        <f t="shared" si="259"/>
        <v>0</v>
      </c>
      <c r="BP118" s="4">
        <f t="shared" si="259"/>
        <v>0</v>
      </c>
      <c r="BQ118" s="4">
        <f t="shared" si="259"/>
        <v>0</v>
      </c>
      <c r="BR118" s="4">
        <f t="shared" si="259"/>
        <v>0</v>
      </c>
      <c r="BS118" s="4">
        <f t="shared" si="259"/>
        <v>0</v>
      </c>
      <c r="BT118" s="4">
        <f t="shared" si="259"/>
        <v>0</v>
      </c>
      <c r="BU118" s="4">
        <f t="shared" si="259"/>
        <v>0</v>
      </c>
      <c r="BV118" s="4">
        <f t="shared" si="259"/>
        <v>0</v>
      </c>
      <c r="BW118" s="4">
        <f t="shared" si="259"/>
        <v>0</v>
      </c>
      <c r="BX118" s="4">
        <f t="shared" si="259"/>
        <v>0</v>
      </c>
      <c r="BY118" s="4">
        <f t="shared" si="259"/>
        <v>0</v>
      </c>
      <c r="BZ118" s="4">
        <f t="shared" si="259"/>
        <v>0</v>
      </c>
      <c r="CA118" s="4">
        <f aca="true" t="shared" si="260" ref="CA118:DF118">CA89/100*450</f>
        <v>0</v>
      </c>
      <c r="CB118" s="4">
        <f t="shared" si="260"/>
        <v>0</v>
      </c>
      <c r="CC118" s="4">
        <f t="shared" si="260"/>
        <v>0</v>
      </c>
      <c r="CD118" s="4">
        <f t="shared" si="260"/>
        <v>0</v>
      </c>
      <c r="CE118" s="4">
        <f t="shared" si="260"/>
        <v>0</v>
      </c>
      <c r="CF118" s="4">
        <f t="shared" si="260"/>
        <v>0</v>
      </c>
      <c r="CG118" s="4">
        <f t="shared" si="260"/>
        <v>0</v>
      </c>
      <c r="CH118" s="4">
        <f t="shared" si="260"/>
        <v>0</v>
      </c>
      <c r="CI118" s="4">
        <f t="shared" si="260"/>
        <v>0</v>
      </c>
      <c r="CJ118" s="4">
        <f t="shared" si="260"/>
        <v>0</v>
      </c>
      <c r="CK118" s="4">
        <f t="shared" si="260"/>
        <v>0</v>
      </c>
      <c r="CL118" s="4">
        <f t="shared" si="260"/>
        <v>0</v>
      </c>
      <c r="CM118" s="4">
        <f t="shared" si="260"/>
        <v>0</v>
      </c>
      <c r="CN118" s="4">
        <f t="shared" si="260"/>
        <v>0</v>
      </c>
      <c r="CO118" s="4">
        <f t="shared" si="260"/>
        <v>0</v>
      </c>
      <c r="CP118" s="4">
        <f t="shared" si="260"/>
        <v>0</v>
      </c>
      <c r="CQ118" s="70">
        <f t="shared" si="260"/>
        <v>0</v>
      </c>
      <c r="CR118" s="4">
        <f t="shared" si="260"/>
        <v>0</v>
      </c>
      <c r="CS118" s="4">
        <f t="shared" si="260"/>
        <v>0</v>
      </c>
      <c r="CT118" s="4">
        <f t="shared" si="260"/>
        <v>0</v>
      </c>
      <c r="CU118" s="4">
        <f t="shared" si="260"/>
        <v>0</v>
      </c>
      <c r="CV118" s="4">
        <f t="shared" si="260"/>
        <v>0</v>
      </c>
      <c r="CW118" s="4">
        <f t="shared" si="260"/>
        <v>0</v>
      </c>
      <c r="CX118" s="4">
        <f t="shared" si="260"/>
        <v>0</v>
      </c>
      <c r="CY118" s="4">
        <f t="shared" si="260"/>
        <v>0</v>
      </c>
      <c r="CZ118" s="4">
        <f t="shared" si="260"/>
        <v>0</v>
      </c>
      <c r="DA118" s="4">
        <f t="shared" si="260"/>
        <v>0</v>
      </c>
      <c r="DB118" s="4">
        <f t="shared" si="260"/>
        <v>0</v>
      </c>
      <c r="DC118" s="4">
        <f t="shared" si="260"/>
        <v>0</v>
      </c>
      <c r="DD118" s="4">
        <f t="shared" si="260"/>
        <v>0</v>
      </c>
      <c r="DE118" s="4">
        <f t="shared" si="260"/>
        <v>0</v>
      </c>
      <c r="DF118" s="4">
        <f t="shared" si="260"/>
        <v>0</v>
      </c>
      <c r="DG118" s="4">
        <f aca="true" t="shared" si="261" ref="DG118:EN118">DG89/100*450</f>
        <v>0</v>
      </c>
      <c r="DH118" s="4">
        <f t="shared" si="261"/>
        <v>0</v>
      </c>
      <c r="DI118" s="4">
        <f t="shared" si="261"/>
        <v>0</v>
      </c>
      <c r="DJ118" s="4">
        <f t="shared" si="261"/>
        <v>0</v>
      </c>
      <c r="DK118" s="4">
        <f t="shared" si="261"/>
        <v>0</v>
      </c>
      <c r="DL118" s="4">
        <f t="shared" si="261"/>
        <v>0</v>
      </c>
      <c r="DM118" s="4">
        <f t="shared" si="261"/>
        <v>0</v>
      </c>
      <c r="DN118" s="4">
        <f t="shared" si="261"/>
        <v>0</v>
      </c>
      <c r="DO118" s="4">
        <f t="shared" si="261"/>
        <v>0</v>
      </c>
      <c r="DP118" s="4">
        <f t="shared" si="261"/>
        <v>0</v>
      </c>
      <c r="DQ118" s="4">
        <f t="shared" si="261"/>
        <v>0</v>
      </c>
      <c r="DR118" s="4">
        <f t="shared" si="261"/>
        <v>0</v>
      </c>
      <c r="DS118" s="4">
        <f t="shared" si="261"/>
        <v>0</v>
      </c>
      <c r="DT118" s="4">
        <f t="shared" si="261"/>
        <v>0</v>
      </c>
      <c r="DU118" s="4">
        <f t="shared" si="261"/>
        <v>0</v>
      </c>
      <c r="DV118" s="4">
        <f t="shared" si="261"/>
        <v>0</v>
      </c>
      <c r="DW118" s="4">
        <f t="shared" si="261"/>
        <v>0</v>
      </c>
      <c r="DX118" s="4">
        <f t="shared" si="261"/>
        <v>0</v>
      </c>
      <c r="DY118" s="4">
        <f t="shared" si="261"/>
        <v>0</v>
      </c>
      <c r="DZ118" s="4">
        <f t="shared" si="261"/>
        <v>0</v>
      </c>
      <c r="EA118" s="4">
        <f t="shared" si="261"/>
        <v>0</v>
      </c>
      <c r="EB118" s="4">
        <f t="shared" si="261"/>
        <v>0</v>
      </c>
      <c r="EC118" s="4">
        <f t="shared" si="261"/>
        <v>0</v>
      </c>
      <c r="ED118" s="4">
        <f t="shared" si="261"/>
        <v>0</v>
      </c>
      <c r="EE118" s="4">
        <f t="shared" si="261"/>
        <v>0</v>
      </c>
      <c r="EF118" s="70">
        <f t="shared" si="261"/>
        <v>0</v>
      </c>
      <c r="EG118" s="4">
        <f t="shared" si="261"/>
        <v>0</v>
      </c>
      <c r="EH118" s="4">
        <f t="shared" si="261"/>
        <v>0</v>
      </c>
      <c r="EI118" s="4">
        <f t="shared" si="261"/>
        <v>0</v>
      </c>
      <c r="EJ118" s="4">
        <f t="shared" si="261"/>
        <v>0</v>
      </c>
      <c r="EK118" s="4">
        <f t="shared" si="261"/>
        <v>0</v>
      </c>
      <c r="EL118" s="4">
        <f t="shared" si="261"/>
        <v>0</v>
      </c>
      <c r="EM118" s="4">
        <f t="shared" si="261"/>
        <v>0</v>
      </c>
      <c r="EN118" s="4">
        <f t="shared" si="261"/>
        <v>0</v>
      </c>
    </row>
    <row r="119" spans="1:144" ht="12.75" hidden="1">
      <c r="A119" s="14">
        <f t="shared" si="254"/>
        <v>6.5</v>
      </c>
      <c r="B119" s="14" t="str">
        <f t="shared" si="254"/>
        <v>Green Party (Panfilov)</v>
      </c>
      <c r="X119" s="1">
        <f aca="true" t="shared" si="262" ref="X119:AG119">X90/100*450</f>
        <v>0</v>
      </c>
      <c r="Y119" s="1">
        <f t="shared" si="262"/>
        <v>0</v>
      </c>
      <c r="Z119" s="1">
        <f t="shared" si="262"/>
        <v>0</v>
      </c>
      <c r="AA119" s="1">
        <f t="shared" si="262"/>
        <v>0</v>
      </c>
      <c r="AB119" s="1">
        <f t="shared" si="262"/>
        <v>0</v>
      </c>
      <c r="AC119" s="1">
        <f t="shared" si="262"/>
        <v>0</v>
      </c>
      <c r="AD119" s="1">
        <f t="shared" si="262"/>
        <v>0</v>
      </c>
      <c r="AE119" s="1">
        <f t="shared" si="262"/>
        <v>0</v>
      </c>
      <c r="AF119" s="1">
        <f t="shared" si="262"/>
        <v>0</v>
      </c>
      <c r="AG119" s="1">
        <f t="shared" si="262"/>
        <v>0</v>
      </c>
      <c r="AH119" s="1">
        <f t="shared" si="243"/>
        <v>0</v>
      </c>
      <c r="AI119" s="1">
        <f t="shared" si="243"/>
        <v>0</v>
      </c>
      <c r="AJ119" s="1">
        <f t="shared" si="243"/>
        <v>0</v>
      </c>
      <c r="AK119" s="1">
        <f t="shared" si="243"/>
        <v>0</v>
      </c>
      <c r="AL119" s="1">
        <f t="shared" si="243"/>
        <v>0</v>
      </c>
      <c r="AM119" s="1">
        <f t="shared" si="243"/>
        <v>0</v>
      </c>
      <c r="AN119" s="1">
        <f t="shared" si="243"/>
        <v>0</v>
      </c>
      <c r="AO119" s="1">
        <f t="shared" si="243"/>
        <v>0</v>
      </c>
      <c r="AP119" s="1">
        <f t="shared" si="243"/>
        <v>0</v>
      </c>
      <c r="AQ119" s="1">
        <f t="shared" si="243"/>
        <v>0</v>
      </c>
      <c r="AR119" s="1">
        <f t="shared" si="255"/>
        <v>0</v>
      </c>
      <c r="AS119" s="4">
        <f t="shared" si="230"/>
        <v>0</v>
      </c>
      <c r="AT119" s="4">
        <f t="shared" si="230"/>
        <v>0</v>
      </c>
      <c r="AU119" s="4">
        <f aca="true" t="shared" si="263" ref="AU119:BZ119">AU90/100*450</f>
        <v>0</v>
      </c>
      <c r="AV119" s="4">
        <f t="shared" si="263"/>
        <v>0</v>
      </c>
      <c r="AW119" s="4">
        <f t="shared" si="263"/>
        <v>0</v>
      </c>
      <c r="AX119" s="4">
        <f t="shared" si="263"/>
        <v>0</v>
      </c>
      <c r="AY119" s="4">
        <f t="shared" si="263"/>
        <v>0</v>
      </c>
      <c r="AZ119" s="4">
        <f t="shared" si="263"/>
        <v>0</v>
      </c>
      <c r="BA119" s="4">
        <f t="shared" si="263"/>
        <v>0</v>
      </c>
      <c r="BB119" s="4">
        <f t="shared" si="263"/>
        <v>0</v>
      </c>
      <c r="BC119" s="4">
        <f t="shared" si="263"/>
        <v>0</v>
      </c>
      <c r="BD119" s="4">
        <f t="shared" si="263"/>
        <v>0</v>
      </c>
      <c r="BE119" s="4">
        <f t="shared" si="263"/>
        <v>0</v>
      </c>
      <c r="BF119" s="4">
        <f t="shared" si="263"/>
        <v>0</v>
      </c>
      <c r="BG119" s="4">
        <f t="shared" si="263"/>
        <v>0</v>
      </c>
      <c r="BH119" s="4">
        <f t="shared" si="263"/>
        <v>0</v>
      </c>
      <c r="BI119" s="4">
        <f t="shared" si="263"/>
        <v>0</v>
      </c>
      <c r="BJ119" s="4">
        <f t="shared" si="263"/>
        <v>0</v>
      </c>
      <c r="BK119" s="4">
        <f t="shared" si="263"/>
        <v>0</v>
      </c>
      <c r="BL119" s="4">
        <f t="shared" si="263"/>
        <v>0</v>
      </c>
      <c r="BM119" s="4">
        <f t="shared" si="263"/>
        <v>0</v>
      </c>
      <c r="BN119" s="4">
        <f t="shared" si="263"/>
        <v>0</v>
      </c>
      <c r="BO119" s="4">
        <f t="shared" si="263"/>
        <v>0</v>
      </c>
      <c r="BP119" s="4">
        <f t="shared" si="263"/>
        <v>0</v>
      </c>
      <c r="BQ119" s="4">
        <f t="shared" si="263"/>
        <v>0</v>
      </c>
      <c r="BR119" s="4">
        <f t="shared" si="263"/>
        <v>0</v>
      </c>
      <c r="BS119" s="4">
        <f t="shared" si="263"/>
        <v>0</v>
      </c>
      <c r="BT119" s="4">
        <f t="shared" si="263"/>
        <v>0</v>
      </c>
      <c r="BU119" s="4">
        <f t="shared" si="263"/>
        <v>0</v>
      </c>
      <c r="BV119" s="4">
        <f t="shared" si="263"/>
        <v>0</v>
      </c>
      <c r="BW119" s="4">
        <f t="shared" si="263"/>
        <v>0</v>
      </c>
      <c r="BX119" s="4">
        <f t="shared" si="263"/>
        <v>0</v>
      </c>
      <c r="BY119" s="4">
        <f t="shared" si="263"/>
        <v>0</v>
      </c>
      <c r="BZ119" s="4">
        <f t="shared" si="263"/>
        <v>0</v>
      </c>
      <c r="CA119" s="4">
        <f aca="true" t="shared" si="264" ref="CA119:DF119">CA90/100*450</f>
        <v>0</v>
      </c>
      <c r="CB119" s="4">
        <f t="shared" si="264"/>
        <v>0</v>
      </c>
      <c r="CC119" s="4">
        <f t="shared" si="264"/>
        <v>0</v>
      </c>
      <c r="CD119" s="4">
        <f t="shared" si="264"/>
        <v>0</v>
      </c>
      <c r="CE119" s="4">
        <f t="shared" si="264"/>
        <v>0</v>
      </c>
      <c r="CF119" s="4">
        <f t="shared" si="264"/>
        <v>0</v>
      </c>
      <c r="CG119" s="4">
        <f t="shared" si="264"/>
        <v>0</v>
      </c>
      <c r="CH119" s="4">
        <f t="shared" si="264"/>
        <v>0</v>
      </c>
      <c r="CI119" s="4">
        <f t="shared" si="264"/>
        <v>0</v>
      </c>
      <c r="CJ119" s="4">
        <f t="shared" si="264"/>
        <v>0</v>
      </c>
      <c r="CK119" s="4">
        <f t="shared" si="264"/>
        <v>0</v>
      </c>
      <c r="CL119" s="4">
        <f t="shared" si="264"/>
        <v>0</v>
      </c>
      <c r="CM119" s="4">
        <f t="shared" si="264"/>
        <v>0</v>
      </c>
      <c r="CN119" s="4">
        <f t="shared" si="264"/>
        <v>0</v>
      </c>
      <c r="CO119" s="4">
        <f t="shared" si="264"/>
        <v>0</v>
      </c>
      <c r="CP119" s="4">
        <f t="shared" si="264"/>
        <v>0</v>
      </c>
      <c r="CQ119" s="70">
        <f t="shared" si="264"/>
        <v>0</v>
      </c>
      <c r="CR119" s="4">
        <f t="shared" si="264"/>
        <v>0</v>
      </c>
      <c r="CS119" s="4">
        <f t="shared" si="264"/>
        <v>0</v>
      </c>
      <c r="CT119" s="4">
        <f t="shared" si="264"/>
        <v>0</v>
      </c>
      <c r="CU119" s="4">
        <f t="shared" si="264"/>
        <v>0</v>
      </c>
      <c r="CV119" s="4">
        <f t="shared" si="264"/>
        <v>0</v>
      </c>
      <c r="CW119" s="4">
        <f t="shared" si="264"/>
        <v>0</v>
      </c>
      <c r="CX119" s="4">
        <f t="shared" si="264"/>
        <v>0</v>
      </c>
      <c r="CY119" s="4">
        <f t="shared" si="264"/>
        <v>0</v>
      </c>
      <c r="CZ119" s="4">
        <f t="shared" si="264"/>
        <v>0</v>
      </c>
      <c r="DA119" s="4">
        <f t="shared" si="264"/>
        <v>0</v>
      </c>
      <c r="DB119" s="4">
        <f t="shared" si="264"/>
        <v>0</v>
      </c>
      <c r="DC119" s="4">
        <f t="shared" si="264"/>
        <v>0</v>
      </c>
      <c r="DD119" s="4">
        <f t="shared" si="264"/>
        <v>0</v>
      </c>
      <c r="DE119" s="4">
        <f t="shared" si="264"/>
        <v>0</v>
      </c>
      <c r="DF119" s="4">
        <f t="shared" si="264"/>
        <v>0</v>
      </c>
      <c r="DG119" s="4">
        <f aca="true" t="shared" si="265" ref="DG119:EN119">DG90/100*450</f>
        <v>0</v>
      </c>
      <c r="DH119" s="4">
        <f t="shared" si="265"/>
        <v>0</v>
      </c>
      <c r="DI119" s="4">
        <f t="shared" si="265"/>
        <v>0</v>
      </c>
      <c r="DJ119" s="4">
        <f t="shared" si="265"/>
        <v>0</v>
      </c>
      <c r="DK119" s="4">
        <f t="shared" si="265"/>
        <v>0</v>
      </c>
      <c r="DL119" s="4">
        <f t="shared" si="265"/>
        <v>0</v>
      </c>
      <c r="DM119" s="4">
        <f t="shared" si="265"/>
        <v>0</v>
      </c>
      <c r="DN119" s="4">
        <f t="shared" si="265"/>
        <v>0</v>
      </c>
      <c r="DO119" s="4">
        <f t="shared" si="265"/>
        <v>0</v>
      </c>
      <c r="DP119" s="4">
        <f t="shared" si="265"/>
        <v>0</v>
      </c>
      <c r="DQ119" s="4">
        <f t="shared" si="265"/>
        <v>0</v>
      </c>
      <c r="DR119" s="4">
        <f t="shared" si="265"/>
        <v>0</v>
      </c>
      <c r="DS119" s="4">
        <f t="shared" si="265"/>
        <v>0</v>
      </c>
      <c r="DT119" s="4">
        <f t="shared" si="265"/>
        <v>0</v>
      </c>
      <c r="DU119" s="4">
        <f t="shared" si="265"/>
        <v>0</v>
      </c>
      <c r="DV119" s="4">
        <f t="shared" si="265"/>
        <v>0</v>
      </c>
      <c r="DW119" s="4">
        <f t="shared" si="265"/>
        <v>0</v>
      </c>
      <c r="DX119" s="4">
        <f t="shared" si="265"/>
        <v>0</v>
      </c>
      <c r="DY119" s="4">
        <f t="shared" si="265"/>
        <v>0</v>
      </c>
      <c r="DZ119" s="4">
        <f t="shared" si="265"/>
        <v>0</v>
      </c>
      <c r="EA119" s="4">
        <f t="shared" si="265"/>
        <v>0</v>
      </c>
      <c r="EB119" s="4">
        <f t="shared" si="265"/>
        <v>0</v>
      </c>
      <c r="EC119" s="4">
        <f t="shared" si="265"/>
        <v>0</v>
      </c>
      <c r="ED119" s="4">
        <f t="shared" si="265"/>
        <v>0</v>
      </c>
      <c r="EE119" s="4">
        <f t="shared" si="265"/>
        <v>0</v>
      </c>
      <c r="EF119" s="70">
        <f t="shared" si="265"/>
        <v>0</v>
      </c>
      <c r="EG119" s="4">
        <f t="shared" si="265"/>
        <v>0</v>
      </c>
      <c r="EH119" s="4">
        <f t="shared" si="265"/>
        <v>0</v>
      </c>
      <c r="EI119" s="4">
        <f t="shared" si="265"/>
        <v>0</v>
      </c>
      <c r="EJ119" s="4">
        <f t="shared" si="265"/>
        <v>0</v>
      </c>
      <c r="EK119" s="4">
        <f t="shared" si="265"/>
        <v>0</v>
      </c>
      <c r="EL119" s="4">
        <f t="shared" si="265"/>
        <v>0</v>
      </c>
      <c r="EM119" s="4">
        <f t="shared" si="265"/>
        <v>0</v>
      </c>
      <c r="EN119" s="4">
        <f t="shared" si="265"/>
        <v>0</v>
      </c>
    </row>
    <row r="120" spans="1:144" ht="12.75" hidden="1">
      <c r="A120" s="14">
        <f t="shared" si="254"/>
        <v>8</v>
      </c>
      <c r="B120" s="14" t="str">
        <f t="shared" si="254"/>
        <v>Party for Rebirth of Russia (Seleznev)</v>
      </c>
      <c r="X120" s="1">
        <f aca="true" t="shared" si="266" ref="X120:AD120">X91/100*450</f>
        <v>0</v>
      </c>
      <c r="Y120" s="1">
        <f t="shared" si="266"/>
        <v>0</v>
      </c>
      <c r="Z120" s="1">
        <f t="shared" si="266"/>
        <v>0</v>
      </c>
      <c r="AA120" s="1">
        <f t="shared" si="266"/>
        <v>0</v>
      </c>
      <c r="AB120" s="1">
        <f t="shared" si="266"/>
        <v>0</v>
      </c>
      <c r="AC120" s="1">
        <f t="shared" si="266"/>
        <v>0</v>
      </c>
      <c r="AD120" s="1">
        <f t="shared" si="266"/>
        <v>0</v>
      </c>
      <c r="AE120" s="1">
        <f t="shared" si="243"/>
        <v>0</v>
      </c>
      <c r="AF120" s="1">
        <f t="shared" si="243"/>
        <v>0</v>
      </c>
      <c r="AG120" s="1">
        <f t="shared" si="243"/>
        <v>0</v>
      </c>
      <c r="AH120" s="1">
        <f t="shared" si="243"/>
        <v>0</v>
      </c>
      <c r="AI120" s="1">
        <f t="shared" si="243"/>
        <v>0</v>
      </c>
      <c r="AJ120" s="1">
        <f t="shared" si="243"/>
        <v>0</v>
      </c>
      <c r="AK120" s="1">
        <f t="shared" si="243"/>
        <v>0</v>
      </c>
      <c r="AL120" s="1">
        <f t="shared" si="243"/>
        <v>0</v>
      </c>
      <c r="AM120" s="1">
        <f t="shared" si="243"/>
        <v>0</v>
      </c>
      <c r="AN120" s="1">
        <f t="shared" si="243"/>
        <v>0</v>
      </c>
      <c r="AO120" s="1">
        <f t="shared" si="243"/>
        <v>0</v>
      </c>
      <c r="AP120" s="1">
        <f t="shared" si="243"/>
        <v>0</v>
      </c>
      <c r="AQ120" s="1">
        <f t="shared" si="243"/>
        <v>0</v>
      </c>
      <c r="AR120" s="1">
        <f t="shared" si="255"/>
        <v>0</v>
      </c>
      <c r="AS120" s="4">
        <f t="shared" si="230"/>
        <v>0</v>
      </c>
      <c r="AT120" s="4">
        <f t="shared" si="230"/>
        <v>0</v>
      </c>
      <c r="AU120" s="4">
        <f aca="true" t="shared" si="267" ref="AU120:BZ120">AU91/100*450</f>
        <v>0</v>
      </c>
      <c r="AV120" s="4">
        <f t="shared" si="267"/>
        <v>0</v>
      </c>
      <c r="AW120" s="4">
        <f t="shared" si="267"/>
        <v>0</v>
      </c>
      <c r="AX120" s="4">
        <f t="shared" si="267"/>
        <v>0</v>
      </c>
      <c r="AY120" s="4">
        <f t="shared" si="267"/>
        <v>0</v>
      </c>
      <c r="AZ120" s="4">
        <f t="shared" si="267"/>
        <v>0</v>
      </c>
      <c r="BA120" s="4">
        <f t="shared" si="267"/>
        <v>0</v>
      </c>
      <c r="BB120" s="4">
        <f t="shared" si="267"/>
        <v>0</v>
      </c>
      <c r="BC120" s="4">
        <f t="shared" si="267"/>
        <v>0</v>
      </c>
      <c r="BD120" s="4">
        <f t="shared" si="267"/>
        <v>0</v>
      </c>
      <c r="BE120" s="4">
        <f t="shared" si="267"/>
        <v>0</v>
      </c>
      <c r="BF120" s="4">
        <f t="shared" si="267"/>
        <v>0</v>
      </c>
      <c r="BG120" s="4">
        <f t="shared" si="267"/>
        <v>0</v>
      </c>
      <c r="BH120" s="4">
        <f t="shared" si="267"/>
        <v>0</v>
      </c>
      <c r="BI120" s="4">
        <f t="shared" si="267"/>
        <v>0</v>
      </c>
      <c r="BJ120" s="4">
        <f t="shared" si="267"/>
        <v>0</v>
      </c>
      <c r="BK120" s="4">
        <f t="shared" si="267"/>
        <v>0</v>
      </c>
      <c r="BL120" s="4">
        <f t="shared" si="267"/>
        <v>0</v>
      </c>
      <c r="BM120" s="4">
        <f t="shared" si="267"/>
        <v>0</v>
      </c>
      <c r="BN120" s="4">
        <f t="shared" si="267"/>
        <v>0</v>
      </c>
      <c r="BO120" s="4">
        <f t="shared" si="267"/>
        <v>0</v>
      </c>
      <c r="BP120" s="4">
        <f t="shared" si="267"/>
        <v>0</v>
      </c>
      <c r="BQ120" s="4">
        <f t="shared" si="267"/>
        <v>0</v>
      </c>
      <c r="BR120" s="4">
        <f t="shared" si="267"/>
        <v>0</v>
      </c>
      <c r="BS120" s="4">
        <f t="shared" si="267"/>
        <v>0</v>
      </c>
      <c r="BT120" s="4">
        <f t="shared" si="267"/>
        <v>0</v>
      </c>
      <c r="BU120" s="4">
        <f t="shared" si="267"/>
        <v>0</v>
      </c>
      <c r="BV120" s="4">
        <f t="shared" si="267"/>
        <v>0</v>
      </c>
      <c r="BW120" s="4">
        <f t="shared" si="267"/>
        <v>0</v>
      </c>
      <c r="BX120" s="4">
        <f t="shared" si="267"/>
        <v>0</v>
      </c>
      <c r="BY120" s="4">
        <f t="shared" si="267"/>
        <v>0</v>
      </c>
      <c r="BZ120" s="4">
        <f t="shared" si="267"/>
        <v>0</v>
      </c>
      <c r="CA120" s="4">
        <f aca="true" t="shared" si="268" ref="CA120:DF120">CA91/100*450</f>
        <v>0</v>
      </c>
      <c r="CB120" s="4">
        <f t="shared" si="268"/>
        <v>0</v>
      </c>
      <c r="CC120" s="4">
        <f t="shared" si="268"/>
        <v>0</v>
      </c>
      <c r="CD120" s="4">
        <f t="shared" si="268"/>
        <v>0</v>
      </c>
      <c r="CE120" s="4">
        <f t="shared" si="268"/>
        <v>0</v>
      </c>
      <c r="CF120" s="4">
        <f t="shared" si="268"/>
        <v>0</v>
      </c>
      <c r="CG120" s="4">
        <f t="shared" si="268"/>
        <v>0</v>
      </c>
      <c r="CH120" s="4">
        <f t="shared" si="268"/>
        <v>0</v>
      </c>
      <c r="CI120" s="4">
        <f t="shared" si="268"/>
        <v>0</v>
      </c>
      <c r="CJ120" s="4">
        <f t="shared" si="268"/>
        <v>0</v>
      </c>
      <c r="CK120" s="4">
        <f t="shared" si="268"/>
        <v>0</v>
      </c>
      <c r="CL120" s="4">
        <f t="shared" si="268"/>
        <v>0</v>
      </c>
      <c r="CM120" s="4">
        <f t="shared" si="268"/>
        <v>0</v>
      </c>
      <c r="CN120" s="4">
        <f t="shared" si="268"/>
        <v>0</v>
      </c>
      <c r="CO120" s="4">
        <f t="shared" si="268"/>
        <v>0</v>
      </c>
      <c r="CP120" s="4">
        <f t="shared" si="268"/>
        <v>0</v>
      </c>
      <c r="CQ120" s="70">
        <f t="shared" si="268"/>
        <v>0</v>
      </c>
      <c r="CR120" s="4">
        <f t="shared" si="268"/>
        <v>0</v>
      </c>
      <c r="CS120" s="4">
        <f t="shared" si="268"/>
        <v>0</v>
      </c>
      <c r="CT120" s="4">
        <f t="shared" si="268"/>
        <v>0</v>
      </c>
      <c r="CU120" s="4">
        <f t="shared" si="268"/>
        <v>0</v>
      </c>
      <c r="CV120" s="4">
        <f t="shared" si="268"/>
        <v>0</v>
      </c>
      <c r="CW120" s="4">
        <f t="shared" si="268"/>
        <v>0</v>
      </c>
      <c r="CX120" s="4">
        <f t="shared" si="268"/>
        <v>0</v>
      </c>
      <c r="CY120" s="4">
        <f t="shared" si="268"/>
        <v>0</v>
      </c>
      <c r="CZ120" s="4">
        <f t="shared" si="268"/>
        <v>0</v>
      </c>
      <c r="DA120" s="4">
        <f t="shared" si="268"/>
        <v>0</v>
      </c>
      <c r="DB120" s="4">
        <f t="shared" si="268"/>
        <v>0</v>
      </c>
      <c r="DC120" s="4">
        <f t="shared" si="268"/>
        <v>0</v>
      </c>
      <c r="DD120" s="4">
        <f t="shared" si="268"/>
        <v>0</v>
      </c>
      <c r="DE120" s="4">
        <f t="shared" si="268"/>
        <v>0</v>
      </c>
      <c r="DF120" s="4">
        <f t="shared" si="268"/>
        <v>0</v>
      </c>
      <c r="DG120" s="4">
        <f aca="true" t="shared" si="269" ref="DG120:EN120">DG91/100*450</f>
        <v>0</v>
      </c>
      <c r="DH120" s="4">
        <f t="shared" si="269"/>
        <v>0</v>
      </c>
      <c r="DI120" s="4">
        <f t="shared" si="269"/>
        <v>0</v>
      </c>
      <c r="DJ120" s="4">
        <f t="shared" si="269"/>
        <v>0</v>
      </c>
      <c r="DK120" s="4">
        <f t="shared" si="269"/>
        <v>0</v>
      </c>
      <c r="DL120" s="4">
        <f t="shared" si="269"/>
        <v>0</v>
      </c>
      <c r="DM120" s="4">
        <f t="shared" si="269"/>
        <v>0</v>
      </c>
      <c r="DN120" s="4">
        <f t="shared" si="269"/>
        <v>0</v>
      </c>
      <c r="DO120" s="4">
        <f t="shared" si="269"/>
        <v>0</v>
      </c>
      <c r="DP120" s="4">
        <f t="shared" si="269"/>
        <v>0</v>
      </c>
      <c r="DQ120" s="4">
        <f t="shared" si="269"/>
        <v>0</v>
      </c>
      <c r="DR120" s="4">
        <f t="shared" si="269"/>
        <v>0</v>
      </c>
      <c r="DS120" s="4">
        <f t="shared" si="269"/>
        <v>0</v>
      </c>
      <c r="DT120" s="4">
        <f t="shared" si="269"/>
        <v>0</v>
      </c>
      <c r="DU120" s="4">
        <f t="shared" si="269"/>
        <v>0</v>
      </c>
      <c r="DV120" s="4">
        <f t="shared" si="269"/>
        <v>0</v>
      </c>
      <c r="DW120" s="4">
        <f t="shared" si="269"/>
        <v>0</v>
      </c>
      <c r="DX120" s="4">
        <f t="shared" si="269"/>
        <v>0</v>
      </c>
      <c r="DY120" s="4">
        <f t="shared" si="269"/>
        <v>0</v>
      </c>
      <c r="DZ120" s="4">
        <f t="shared" si="269"/>
        <v>0</v>
      </c>
      <c r="EA120" s="4">
        <f t="shared" si="269"/>
        <v>0</v>
      </c>
      <c r="EB120" s="4">
        <f t="shared" si="269"/>
        <v>0</v>
      </c>
      <c r="EC120" s="4">
        <f t="shared" si="269"/>
        <v>0</v>
      </c>
      <c r="ED120" s="4">
        <f t="shared" si="269"/>
        <v>0</v>
      </c>
      <c r="EE120" s="4">
        <f t="shared" si="269"/>
        <v>0</v>
      </c>
      <c r="EF120" s="70">
        <f t="shared" si="269"/>
        <v>0</v>
      </c>
      <c r="EG120" s="4">
        <f t="shared" si="269"/>
        <v>0</v>
      </c>
      <c r="EH120" s="4">
        <f t="shared" si="269"/>
        <v>0</v>
      </c>
      <c r="EI120" s="4">
        <f t="shared" si="269"/>
        <v>0</v>
      </c>
      <c r="EJ120" s="4">
        <f t="shared" si="269"/>
        <v>0</v>
      </c>
      <c r="EK120" s="4">
        <f t="shared" si="269"/>
        <v>0</v>
      </c>
      <c r="EL120" s="4">
        <f t="shared" si="269"/>
        <v>0</v>
      </c>
      <c r="EM120" s="4">
        <f t="shared" si="269"/>
        <v>0</v>
      </c>
      <c r="EN120" s="4">
        <f t="shared" si="269"/>
        <v>0</v>
      </c>
    </row>
    <row r="121" spans="1:144" ht="12.75" hidden="1">
      <c r="A121" s="14">
        <f t="shared" si="254"/>
        <v>9.5</v>
      </c>
      <c r="B121" s="14" t="str">
        <f t="shared" si="254"/>
        <v>For a Decent Life (Glazyev)</v>
      </c>
      <c r="X121" s="1">
        <f t="shared" si="243"/>
        <v>0</v>
      </c>
      <c r="Y121" s="1">
        <f t="shared" si="243"/>
        <v>0</v>
      </c>
      <c r="Z121" s="1">
        <f t="shared" si="243"/>
        <v>0</v>
      </c>
      <c r="AA121" s="1">
        <f t="shared" si="243"/>
        <v>0</v>
      </c>
      <c r="AB121" s="1">
        <f t="shared" si="243"/>
        <v>0</v>
      </c>
      <c r="AC121" s="1">
        <f t="shared" si="243"/>
        <v>0</v>
      </c>
      <c r="AD121" s="1">
        <f t="shared" si="243"/>
        <v>0</v>
      </c>
      <c r="AE121" s="1">
        <f t="shared" si="243"/>
        <v>0</v>
      </c>
      <c r="AF121" s="1">
        <f t="shared" si="243"/>
        <v>0</v>
      </c>
      <c r="AG121" s="1">
        <f t="shared" si="243"/>
        <v>0</v>
      </c>
      <c r="AH121" s="1">
        <f t="shared" si="243"/>
        <v>0</v>
      </c>
      <c r="AI121" s="1">
        <f t="shared" si="243"/>
        <v>0</v>
      </c>
      <c r="AJ121" s="1">
        <f t="shared" si="243"/>
        <v>0</v>
      </c>
      <c r="AK121" s="1">
        <f t="shared" si="243"/>
        <v>0</v>
      </c>
      <c r="AL121" s="1">
        <f t="shared" si="243"/>
        <v>0</v>
      </c>
      <c r="AM121" s="1">
        <f t="shared" si="243"/>
        <v>0</v>
      </c>
      <c r="AN121" s="1">
        <f t="shared" si="243"/>
        <v>0</v>
      </c>
      <c r="AO121" s="1">
        <f t="shared" si="243"/>
        <v>0</v>
      </c>
      <c r="AP121" s="1">
        <f t="shared" si="243"/>
        <v>0</v>
      </c>
      <c r="AQ121" s="1">
        <f t="shared" si="243"/>
        <v>0</v>
      </c>
      <c r="AR121" s="1">
        <f t="shared" si="255"/>
        <v>0</v>
      </c>
      <c r="AS121" s="4">
        <f t="shared" si="230"/>
        <v>0</v>
      </c>
      <c r="AT121" s="4">
        <f t="shared" si="230"/>
        <v>0</v>
      </c>
      <c r="AU121" s="4">
        <f aca="true" t="shared" si="270" ref="AU121:BZ121">AU92/100*450</f>
        <v>0</v>
      </c>
      <c r="AV121" s="4">
        <f t="shared" si="270"/>
        <v>0</v>
      </c>
      <c r="AW121" s="4">
        <f t="shared" si="270"/>
        <v>0</v>
      </c>
      <c r="AX121" s="4">
        <f t="shared" si="270"/>
        <v>0</v>
      </c>
      <c r="AY121" s="4">
        <f t="shared" si="270"/>
        <v>0</v>
      </c>
      <c r="AZ121" s="4">
        <f t="shared" si="270"/>
        <v>0</v>
      </c>
      <c r="BA121" s="4">
        <f t="shared" si="270"/>
        <v>0</v>
      </c>
      <c r="BB121" s="4">
        <f t="shared" si="270"/>
        <v>0</v>
      </c>
      <c r="BC121" s="4">
        <f t="shared" si="270"/>
        <v>0</v>
      </c>
      <c r="BD121" s="4">
        <f t="shared" si="270"/>
        <v>0</v>
      </c>
      <c r="BE121" s="4">
        <f t="shared" si="270"/>
        <v>0</v>
      </c>
      <c r="BF121" s="4">
        <f t="shared" si="270"/>
        <v>0</v>
      </c>
      <c r="BG121" s="4">
        <f t="shared" si="270"/>
        <v>0</v>
      </c>
      <c r="BH121" s="4">
        <f t="shared" si="270"/>
        <v>0</v>
      </c>
      <c r="BI121" s="4">
        <f t="shared" si="270"/>
        <v>0</v>
      </c>
      <c r="BJ121" s="4">
        <f t="shared" si="270"/>
        <v>0</v>
      </c>
      <c r="BK121" s="4">
        <f t="shared" si="270"/>
        <v>0</v>
      </c>
      <c r="BL121" s="4">
        <f t="shared" si="270"/>
        <v>0</v>
      </c>
      <c r="BM121" s="4">
        <f t="shared" si="270"/>
        <v>0</v>
      </c>
      <c r="BN121" s="4">
        <f t="shared" si="270"/>
        <v>0</v>
      </c>
      <c r="BO121" s="4">
        <f t="shared" si="270"/>
        <v>0</v>
      </c>
      <c r="BP121" s="4">
        <f t="shared" si="270"/>
        <v>0</v>
      </c>
      <c r="BQ121" s="4">
        <f t="shared" si="270"/>
        <v>0</v>
      </c>
      <c r="BR121" s="4">
        <f t="shared" si="270"/>
        <v>0</v>
      </c>
      <c r="BS121" s="4">
        <f t="shared" si="270"/>
        <v>0</v>
      </c>
      <c r="BT121" s="4">
        <f t="shared" si="270"/>
        <v>0</v>
      </c>
      <c r="BU121" s="4">
        <f t="shared" si="270"/>
        <v>0</v>
      </c>
      <c r="BV121" s="4">
        <f t="shared" si="270"/>
        <v>0</v>
      </c>
      <c r="BW121" s="4">
        <f t="shared" si="270"/>
        <v>0</v>
      </c>
      <c r="BX121" s="4">
        <f t="shared" si="270"/>
        <v>0</v>
      </c>
      <c r="BY121" s="4">
        <f t="shared" si="270"/>
        <v>0</v>
      </c>
      <c r="BZ121" s="4">
        <f t="shared" si="270"/>
        <v>0</v>
      </c>
      <c r="CA121" s="4">
        <f aca="true" t="shared" si="271" ref="CA121:DF121">CA92/100*450</f>
        <v>0</v>
      </c>
      <c r="CB121" s="4">
        <f t="shared" si="271"/>
        <v>0</v>
      </c>
      <c r="CC121" s="4">
        <f t="shared" si="271"/>
        <v>0</v>
      </c>
      <c r="CD121" s="4">
        <f t="shared" si="271"/>
        <v>0</v>
      </c>
      <c r="CE121" s="4">
        <f t="shared" si="271"/>
        <v>0</v>
      </c>
      <c r="CF121" s="4">
        <f t="shared" si="271"/>
        <v>0</v>
      </c>
      <c r="CG121" s="4">
        <f t="shared" si="271"/>
        <v>0</v>
      </c>
      <c r="CH121" s="4">
        <f t="shared" si="271"/>
        <v>48.93899204244031</v>
      </c>
      <c r="CI121" s="4">
        <f t="shared" si="271"/>
        <v>0</v>
      </c>
      <c r="CJ121" s="4">
        <f t="shared" si="271"/>
        <v>0</v>
      </c>
      <c r="CK121" s="4">
        <f t="shared" si="271"/>
        <v>0</v>
      </c>
      <c r="CL121" s="4">
        <f t="shared" si="271"/>
        <v>0</v>
      </c>
      <c r="CM121" s="4">
        <f t="shared" si="271"/>
        <v>0</v>
      </c>
      <c r="CN121" s="4">
        <f t="shared" si="271"/>
        <v>0</v>
      </c>
      <c r="CO121" s="4">
        <f t="shared" si="271"/>
        <v>0</v>
      </c>
      <c r="CP121" s="4">
        <f t="shared" si="271"/>
        <v>0</v>
      </c>
      <c r="CQ121" s="70">
        <f t="shared" si="271"/>
        <v>0</v>
      </c>
      <c r="CR121" s="4">
        <f t="shared" si="271"/>
        <v>0</v>
      </c>
      <c r="CS121" s="4">
        <f t="shared" si="271"/>
        <v>0</v>
      </c>
      <c r="CT121" s="4">
        <f t="shared" si="271"/>
        <v>0</v>
      </c>
      <c r="CU121" s="4">
        <f t="shared" si="271"/>
        <v>0</v>
      </c>
      <c r="CV121" s="4">
        <f t="shared" si="271"/>
        <v>0</v>
      </c>
      <c r="CW121" s="4">
        <f t="shared" si="271"/>
        <v>0</v>
      </c>
      <c r="CX121" s="4">
        <f t="shared" si="271"/>
        <v>0</v>
      </c>
      <c r="CY121" s="4">
        <f t="shared" si="271"/>
        <v>0</v>
      </c>
      <c r="CZ121" s="4">
        <f t="shared" si="271"/>
        <v>0</v>
      </c>
      <c r="DA121" s="4">
        <f t="shared" si="271"/>
        <v>0</v>
      </c>
      <c r="DB121" s="4">
        <f t="shared" si="271"/>
        <v>0</v>
      </c>
      <c r="DC121" s="4">
        <f t="shared" si="271"/>
        <v>0</v>
      </c>
      <c r="DD121" s="4">
        <f t="shared" si="271"/>
        <v>0</v>
      </c>
      <c r="DE121" s="4">
        <f t="shared" si="271"/>
        <v>0</v>
      </c>
      <c r="DF121" s="4">
        <f t="shared" si="271"/>
        <v>0</v>
      </c>
      <c r="DG121" s="4">
        <f aca="true" t="shared" si="272" ref="DG121:EN121">DG92/100*450</f>
        <v>0</v>
      </c>
      <c r="DH121" s="4">
        <f t="shared" si="272"/>
        <v>0</v>
      </c>
      <c r="DI121" s="4">
        <f t="shared" si="272"/>
        <v>0</v>
      </c>
      <c r="DJ121" s="4">
        <f t="shared" si="272"/>
        <v>0</v>
      </c>
      <c r="DK121" s="4">
        <f t="shared" si="272"/>
        <v>0</v>
      </c>
      <c r="DL121" s="4">
        <f t="shared" si="272"/>
        <v>0</v>
      </c>
      <c r="DM121" s="4">
        <f t="shared" si="272"/>
        <v>0</v>
      </c>
      <c r="DN121" s="4">
        <f t="shared" si="272"/>
        <v>0</v>
      </c>
      <c r="DO121" s="4">
        <f t="shared" si="272"/>
        <v>0</v>
      </c>
      <c r="DP121" s="4">
        <f t="shared" si="272"/>
        <v>0</v>
      </c>
      <c r="DQ121" s="4">
        <f t="shared" si="272"/>
        <v>0</v>
      </c>
      <c r="DR121" s="4">
        <f t="shared" si="272"/>
        <v>0</v>
      </c>
      <c r="DS121" s="4">
        <f t="shared" si="272"/>
        <v>0</v>
      </c>
      <c r="DT121" s="4">
        <f t="shared" si="272"/>
        <v>0</v>
      </c>
      <c r="DU121" s="4">
        <f t="shared" si="272"/>
        <v>0</v>
      </c>
      <c r="DV121" s="4">
        <f t="shared" si="272"/>
        <v>0</v>
      </c>
      <c r="DW121" s="4">
        <f t="shared" si="272"/>
        <v>0</v>
      </c>
      <c r="DX121" s="4">
        <f t="shared" si="272"/>
        <v>0</v>
      </c>
      <c r="DY121" s="4">
        <f t="shared" si="272"/>
        <v>0</v>
      </c>
      <c r="DZ121" s="4">
        <f t="shared" si="272"/>
        <v>0</v>
      </c>
      <c r="EA121" s="4">
        <f t="shared" si="272"/>
        <v>0</v>
      </c>
      <c r="EB121" s="4">
        <f t="shared" si="272"/>
        <v>0</v>
      </c>
      <c r="EC121" s="4">
        <f t="shared" si="272"/>
        <v>0</v>
      </c>
      <c r="ED121" s="4">
        <f t="shared" si="272"/>
        <v>0</v>
      </c>
      <c r="EE121" s="4">
        <f t="shared" si="272"/>
        <v>0</v>
      </c>
      <c r="EF121" s="70">
        <f t="shared" si="272"/>
        <v>0</v>
      </c>
      <c r="EG121" s="4">
        <f t="shared" si="272"/>
        <v>0</v>
      </c>
      <c r="EH121" s="4">
        <f t="shared" si="272"/>
        <v>0</v>
      </c>
      <c r="EI121" s="4">
        <f t="shared" si="272"/>
        <v>0</v>
      </c>
      <c r="EJ121" s="4">
        <f t="shared" si="272"/>
        <v>0</v>
      </c>
      <c r="EK121" s="4">
        <f t="shared" si="272"/>
        <v>0</v>
      </c>
      <c r="EL121" s="4">
        <f t="shared" si="272"/>
        <v>0</v>
      </c>
      <c r="EM121" s="4">
        <f t="shared" si="272"/>
        <v>0</v>
      </c>
      <c r="EN121" s="4">
        <f t="shared" si="272"/>
        <v>0</v>
      </c>
    </row>
    <row r="122" spans="1:144" ht="12.75" hidden="1">
      <c r="A122" s="14">
        <f t="shared" si="254"/>
        <v>11.4</v>
      </c>
      <c r="B122" s="14" t="str">
        <f t="shared" si="254"/>
        <v>Republican Party (V. Ryzhkov)</v>
      </c>
      <c r="X122" s="1">
        <f aca="true" t="shared" si="273" ref="X122:AF122">X93/100*450</f>
        <v>0</v>
      </c>
      <c r="Y122" s="1">
        <f t="shared" si="273"/>
        <v>0</v>
      </c>
      <c r="Z122" s="1">
        <f t="shared" si="273"/>
        <v>0</v>
      </c>
      <c r="AA122" s="1">
        <f t="shared" si="273"/>
        <v>0</v>
      </c>
      <c r="AB122" s="1">
        <f t="shared" si="273"/>
        <v>0</v>
      </c>
      <c r="AC122" s="1">
        <f t="shared" si="273"/>
        <v>0</v>
      </c>
      <c r="AD122" s="1">
        <f t="shared" si="273"/>
        <v>0</v>
      </c>
      <c r="AE122" s="1">
        <f t="shared" si="273"/>
        <v>0</v>
      </c>
      <c r="AF122" s="1">
        <f t="shared" si="273"/>
        <v>0</v>
      </c>
      <c r="AG122" s="1">
        <f t="shared" si="243"/>
        <v>0</v>
      </c>
      <c r="AH122" s="1">
        <f t="shared" si="243"/>
        <v>0</v>
      </c>
      <c r="AI122" s="1">
        <f t="shared" si="243"/>
        <v>0</v>
      </c>
      <c r="AJ122" s="1">
        <f t="shared" si="243"/>
        <v>0</v>
      </c>
      <c r="AK122" s="1">
        <f t="shared" si="243"/>
        <v>0</v>
      </c>
      <c r="AL122" s="1">
        <f t="shared" si="243"/>
        <v>0</v>
      </c>
      <c r="AM122" s="1">
        <f t="shared" si="243"/>
        <v>0</v>
      </c>
      <c r="AN122" s="1">
        <f t="shared" si="243"/>
        <v>0</v>
      </c>
      <c r="AO122" s="1">
        <f t="shared" si="243"/>
        <v>0</v>
      </c>
      <c r="AP122" s="1">
        <f t="shared" si="243"/>
        <v>0</v>
      </c>
      <c r="AQ122" s="1">
        <f t="shared" si="243"/>
        <v>0</v>
      </c>
      <c r="AR122" s="1">
        <f t="shared" si="255"/>
        <v>0</v>
      </c>
      <c r="AS122" s="4">
        <f t="shared" si="230"/>
        <v>0</v>
      </c>
      <c r="AT122" s="4">
        <f t="shared" si="230"/>
        <v>0</v>
      </c>
      <c r="AU122" s="4">
        <f aca="true" t="shared" si="274" ref="AU122:BZ122">AU93/100*450</f>
        <v>0</v>
      </c>
      <c r="AV122" s="4">
        <f t="shared" si="274"/>
        <v>0</v>
      </c>
      <c r="AW122" s="4">
        <f t="shared" si="274"/>
        <v>0</v>
      </c>
      <c r="AX122" s="4">
        <f t="shared" si="274"/>
        <v>0</v>
      </c>
      <c r="AY122" s="4">
        <f t="shared" si="274"/>
        <v>0</v>
      </c>
      <c r="AZ122" s="4">
        <f t="shared" si="274"/>
        <v>0</v>
      </c>
      <c r="BA122" s="4">
        <f t="shared" si="274"/>
        <v>0</v>
      </c>
      <c r="BB122" s="4">
        <f t="shared" si="274"/>
        <v>0</v>
      </c>
      <c r="BC122" s="4">
        <f t="shared" si="274"/>
        <v>0</v>
      </c>
      <c r="BD122" s="4">
        <f t="shared" si="274"/>
        <v>0</v>
      </c>
      <c r="BE122" s="4">
        <f t="shared" si="274"/>
        <v>0</v>
      </c>
      <c r="BF122" s="4">
        <f t="shared" si="274"/>
        <v>0</v>
      </c>
      <c r="BG122" s="4">
        <f t="shared" si="274"/>
        <v>0</v>
      </c>
      <c r="BH122" s="4">
        <f t="shared" si="274"/>
        <v>0</v>
      </c>
      <c r="BI122" s="4">
        <f t="shared" si="274"/>
        <v>0</v>
      </c>
      <c r="BJ122" s="4">
        <f t="shared" si="274"/>
        <v>0</v>
      </c>
      <c r="BK122" s="4">
        <f t="shared" si="274"/>
        <v>0</v>
      </c>
      <c r="BL122" s="4">
        <f t="shared" si="274"/>
        <v>0</v>
      </c>
      <c r="BM122" s="4">
        <f t="shared" si="274"/>
        <v>0</v>
      </c>
      <c r="BN122" s="4">
        <f t="shared" si="274"/>
        <v>0</v>
      </c>
      <c r="BO122" s="4">
        <f t="shared" si="274"/>
        <v>0</v>
      </c>
      <c r="BP122" s="4">
        <f t="shared" si="274"/>
        <v>0</v>
      </c>
      <c r="BQ122" s="4">
        <f t="shared" si="274"/>
        <v>0</v>
      </c>
      <c r="BR122" s="4">
        <f t="shared" si="274"/>
        <v>0</v>
      </c>
      <c r="BS122" s="4">
        <f t="shared" si="274"/>
        <v>0</v>
      </c>
      <c r="BT122" s="4">
        <f t="shared" si="274"/>
        <v>0</v>
      </c>
      <c r="BU122" s="4">
        <f t="shared" si="274"/>
        <v>0</v>
      </c>
      <c r="BV122" s="4">
        <f t="shared" si="274"/>
        <v>0</v>
      </c>
      <c r="BW122" s="4">
        <f t="shared" si="274"/>
        <v>0</v>
      </c>
      <c r="BX122" s="4">
        <f t="shared" si="274"/>
        <v>0</v>
      </c>
      <c r="BY122" s="4">
        <f t="shared" si="274"/>
        <v>0</v>
      </c>
      <c r="BZ122" s="4">
        <f t="shared" si="274"/>
        <v>0</v>
      </c>
      <c r="CA122" s="4">
        <f aca="true" t="shared" si="275" ref="CA122:DF122">CA93/100*450</f>
        <v>0</v>
      </c>
      <c r="CB122" s="4">
        <f t="shared" si="275"/>
        <v>0</v>
      </c>
      <c r="CC122" s="4">
        <f t="shared" si="275"/>
        <v>0</v>
      </c>
      <c r="CD122" s="4">
        <f t="shared" si="275"/>
        <v>0</v>
      </c>
      <c r="CE122" s="4">
        <f t="shared" si="275"/>
        <v>0</v>
      </c>
      <c r="CF122" s="4">
        <f t="shared" si="275"/>
        <v>0</v>
      </c>
      <c r="CG122" s="4">
        <f t="shared" si="275"/>
        <v>0</v>
      </c>
      <c r="CH122" s="4">
        <f t="shared" si="275"/>
        <v>0</v>
      </c>
      <c r="CI122" s="4">
        <f t="shared" si="275"/>
        <v>0</v>
      </c>
      <c r="CJ122" s="4">
        <f t="shared" si="275"/>
        <v>0</v>
      </c>
      <c r="CK122" s="4">
        <f t="shared" si="275"/>
        <v>0</v>
      </c>
      <c r="CL122" s="4">
        <f t="shared" si="275"/>
        <v>0</v>
      </c>
      <c r="CM122" s="4">
        <f t="shared" si="275"/>
        <v>0</v>
      </c>
      <c r="CN122" s="4">
        <f t="shared" si="275"/>
        <v>0</v>
      </c>
      <c r="CO122" s="4">
        <f t="shared" si="275"/>
        <v>0</v>
      </c>
      <c r="CP122" s="4">
        <f t="shared" si="275"/>
        <v>0</v>
      </c>
      <c r="CQ122" s="70">
        <f t="shared" si="275"/>
        <v>0</v>
      </c>
      <c r="CR122" s="4">
        <f t="shared" si="275"/>
        <v>0</v>
      </c>
      <c r="CS122" s="4">
        <f t="shared" si="275"/>
        <v>0</v>
      </c>
      <c r="CT122" s="4">
        <f t="shared" si="275"/>
        <v>0</v>
      </c>
      <c r="CU122" s="4">
        <f t="shared" si="275"/>
        <v>0</v>
      </c>
      <c r="CV122" s="4">
        <f t="shared" si="275"/>
        <v>0</v>
      </c>
      <c r="CW122" s="4">
        <f t="shared" si="275"/>
        <v>0</v>
      </c>
      <c r="CX122" s="4">
        <f t="shared" si="275"/>
        <v>0</v>
      </c>
      <c r="CY122" s="4">
        <f t="shared" si="275"/>
        <v>0</v>
      </c>
      <c r="CZ122" s="4">
        <f t="shared" si="275"/>
        <v>0</v>
      </c>
      <c r="DA122" s="4">
        <f t="shared" si="275"/>
        <v>0</v>
      </c>
      <c r="DB122" s="4">
        <f t="shared" si="275"/>
        <v>0</v>
      </c>
      <c r="DC122" s="4">
        <f t="shared" si="275"/>
        <v>0</v>
      </c>
      <c r="DD122" s="4">
        <f t="shared" si="275"/>
        <v>0</v>
      </c>
      <c r="DE122" s="4">
        <f t="shared" si="275"/>
        <v>0</v>
      </c>
      <c r="DF122" s="4">
        <f t="shared" si="275"/>
        <v>0</v>
      </c>
      <c r="DG122" s="4">
        <f aca="true" t="shared" si="276" ref="DG122:EN122">DG93/100*450</f>
        <v>0</v>
      </c>
      <c r="DH122" s="4">
        <f t="shared" si="276"/>
        <v>0</v>
      </c>
      <c r="DI122" s="4">
        <f t="shared" si="276"/>
        <v>0</v>
      </c>
      <c r="DJ122" s="4">
        <f t="shared" si="276"/>
        <v>0</v>
      </c>
      <c r="DK122" s="4">
        <f t="shared" si="276"/>
        <v>0</v>
      </c>
      <c r="DL122" s="4">
        <f t="shared" si="276"/>
        <v>0</v>
      </c>
      <c r="DM122" s="4">
        <f t="shared" si="276"/>
        <v>0</v>
      </c>
      <c r="DN122" s="4">
        <f t="shared" si="276"/>
        <v>0</v>
      </c>
      <c r="DO122" s="4">
        <f t="shared" si="276"/>
        <v>0</v>
      </c>
      <c r="DP122" s="4">
        <f t="shared" si="276"/>
        <v>0</v>
      </c>
      <c r="DQ122" s="4">
        <f t="shared" si="276"/>
        <v>0</v>
      </c>
      <c r="DR122" s="4">
        <f t="shared" si="276"/>
        <v>0</v>
      </c>
      <c r="DS122" s="4">
        <f t="shared" si="276"/>
        <v>0</v>
      </c>
      <c r="DT122" s="4">
        <f t="shared" si="276"/>
        <v>0</v>
      </c>
      <c r="DU122" s="4">
        <f t="shared" si="276"/>
        <v>0</v>
      </c>
      <c r="DV122" s="4">
        <f t="shared" si="276"/>
        <v>0</v>
      </c>
      <c r="DW122" s="4">
        <f t="shared" si="276"/>
        <v>0</v>
      </c>
      <c r="DX122" s="4">
        <f t="shared" si="276"/>
        <v>0</v>
      </c>
      <c r="DY122" s="4">
        <f t="shared" si="276"/>
        <v>0</v>
      </c>
      <c r="DZ122" s="4">
        <f t="shared" si="276"/>
        <v>0</v>
      </c>
      <c r="EA122" s="4">
        <f t="shared" si="276"/>
        <v>0</v>
      </c>
      <c r="EB122" s="4">
        <f t="shared" si="276"/>
        <v>0</v>
      </c>
      <c r="EC122" s="4">
        <f t="shared" si="276"/>
        <v>0</v>
      </c>
      <c r="ED122" s="4">
        <f t="shared" si="276"/>
        <v>0</v>
      </c>
      <c r="EE122" s="4">
        <f t="shared" si="276"/>
        <v>0</v>
      </c>
      <c r="EF122" s="70">
        <f t="shared" si="276"/>
        <v>0</v>
      </c>
      <c r="EG122" s="4">
        <f t="shared" si="276"/>
        <v>0</v>
      </c>
      <c r="EH122" s="4">
        <f t="shared" si="276"/>
        <v>0</v>
      </c>
      <c r="EI122" s="4">
        <f t="shared" si="276"/>
        <v>0</v>
      </c>
      <c r="EJ122" s="4">
        <f t="shared" si="276"/>
        <v>0</v>
      </c>
      <c r="EK122" s="4">
        <f t="shared" si="276"/>
        <v>0</v>
      </c>
      <c r="EL122" s="4">
        <f t="shared" si="276"/>
        <v>0</v>
      </c>
      <c r="EM122" s="4">
        <f t="shared" si="276"/>
        <v>0</v>
      </c>
      <c r="EN122" s="4">
        <f t="shared" si="276"/>
        <v>0</v>
      </c>
    </row>
    <row r="123" spans="1:144" ht="12.75" hidden="1">
      <c r="A123" s="14">
        <f t="shared" si="254"/>
        <v>11.7</v>
      </c>
      <c r="B123" s="14" t="str">
        <f t="shared" si="254"/>
        <v>Pensioners' Party</v>
      </c>
      <c r="X123" s="1">
        <f t="shared" si="243"/>
        <v>0</v>
      </c>
      <c r="Y123" s="1">
        <f t="shared" si="243"/>
        <v>0</v>
      </c>
      <c r="Z123" s="1">
        <f t="shared" si="243"/>
        <v>0</v>
      </c>
      <c r="AA123" s="1">
        <f t="shared" si="243"/>
        <v>0</v>
      </c>
      <c r="AB123" s="1">
        <f t="shared" si="243"/>
        <v>0</v>
      </c>
      <c r="AC123" s="1">
        <f t="shared" si="243"/>
        <v>0</v>
      </c>
      <c r="AD123" s="1">
        <f t="shared" si="243"/>
        <v>0</v>
      </c>
      <c r="AE123" s="1">
        <f t="shared" si="243"/>
        <v>0</v>
      </c>
      <c r="AF123" s="1">
        <f t="shared" si="243"/>
        <v>0</v>
      </c>
      <c r="AG123" s="1">
        <f t="shared" si="243"/>
        <v>0</v>
      </c>
      <c r="AH123" s="1">
        <f t="shared" si="243"/>
        <v>0</v>
      </c>
      <c r="AI123" s="1">
        <f t="shared" si="243"/>
        <v>0</v>
      </c>
      <c r="AJ123" s="1">
        <f t="shared" si="243"/>
        <v>0</v>
      </c>
      <c r="AK123" s="1">
        <f t="shared" si="243"/>
        <v>0</v>
      </c>
      <c r="AL123" s="1">
        <f t="shared" si="243"/>
        <v>0</v>
      </c>
      <c r="AM123" s="1">
        <f t="shared" si="243"/>
        <v>0</v>
      </c>
      <c r="AN123" s="1">
        <f t="shared" si="243"/>
        <v>0</v>
      </c>
      <c r="AO123" s="1">
        <f t="shared" si="243"/>
        <v>0</v>
      </c>
      <c r="AP123" s="1">
        <f t="shared" si="243"/>
        <v>0</v>
      </c>
      <c r="AQ123" s="1">
        <f t="shared" si="243"/>
        <v>0</v>
      </c>
      <c r="AR123" s="1">
        <f t="shared" si="255"/>
        <v>0</v>
      </c>
      <c r="AS123" s="4">
        <f t="shared" si="230"/>
        <v>0</v>
      </c>
      <c r="AT123" s="4">
        <f t="shared" si="230"/>
        <v>0</v>
      </c>
      <c r="AU123" s="4">
        <f aca="true" t="shared" si="277" ref="AU123:BZ123">AU94/100*450</f>
        <v>0</v>
      </c>
      <c r="AV123" s="4">
        <f t="shared" si="277"/>
        <v>0</v>
      </c>
      <c r="AW123" s="4">
        <f t="shared" si="277"/>
        <v>0</v>
      </c>
      <c r="AX123" s="4">
        <f t="shared" si="277"/>
        <v>0</v>
      </c>
      <c r="AY123" s="4">
        <f t="shared" si="277"/>
        <v>0</v>
      </c>
      <c r="AZ123" s="4">
        <f t="shared" si="277"/>
        <v>0</v>
      </c>
      <c r="BA123" s="4">
        <f t="shared" si="277"/>
        <v>0</v>
      </c>
      <c r="BB123" s="4">
        <f t="shared" si="277"/>
        <v>0</v>
      </c>
      <c r="BC123" s="4">
        <f t="shared" si="277"/>
        <v>0</v>
      </c>
      <c r="BD123" s="4">
        <f t="shared" si="277"/>
        <v>0</v>
      </c>
      <c r="BE123" s="4">
        <f t="shared" si="277"/>
        <v>0</v>
      </c>
      <c r="BF123" s="4">
        <f t="shared" si="277"/>
        <v>0</v>
      </c>
      <c r="BG123" s="4">
        <f t="shared" si="277"/>
        <v>0</v>
      </c>
      <c r="BH123" s="4">
        <f t="shared" si="277"/>
        <v>0</v>
      </c>
      <c r="BI123" s="4">
        <f t="shared" si="277"/>
        <v>0</v>
      </c>
      <c r="BJ123" s="4">
        <f t="shared" si="277"/>
        <v>0</v>
      </c>
      <c r="BK123" s="4">
        <f t="shared" si="277"/>
        <v>0</v>
      </c>
      <c r="BL123" s="4">
        <f t="shared" si="277"/>
        <v>0</v>
      </c>
      <c r="BM123" s="4">
        <f t="shared" si="277"/>
        <v>0</v>
      </c>
      <c r="BN123" s="4">
        <f t="shared" si="277"/>
        <v>0</v>
      </c>
      <c r="BO123" s="4">
        <f t="shared" si="277"/>
        <v>0</v>
      </c>
      <c r="BP123" s="4">
        <f t="shared" si="277"/>
        <v>0</v>
      </c>
      <c r="BQ123" s="4">
        <f t="shared" si="277"/>
        <v>0</v>
      </c>
      <c r="BR123" s="4">
        <f t="shared" si="277"/>
        <v>0</v>
      </c>
      <c r="BS123" s="4">
        <f t="shared" si="277"/>
        <v>0</v>
      </c>
      <c r="BT123" s="4">
        <f t="shared" si="277"/>
        <v>0</v>
      </c>
      <c r="BU123" s="4">
        <f t="shared" si="277"/>
        <v>0</v>
      </c>
      <c r="BV123" s="4">
        <f t="shared" si="277"/>
        <v>0</v>
      </c>
      <c r="BW123" s="4">
        <f t="shared" si="277"/>
        <v>0</v>
      </c>
      <c r="BX123" s="4">
        <f t="shared" si="277"/>
        <v>0</v>
      </c>
      <c r="BY123" s="4">
        <f t="shared" si="277"/>
        <v>0</v>
      </c>
      <c r="BZ123" s="4">
        <f t="shared" si="277"/>
        <v>0</v>
      </c>
      <c r="CA123" s="4">
        <f aca="true" t="shared" si="278" ref="CA123:DF123">CA94/100*450</f>
        <v>0</v>
      </c>
      <c r="CB123" s="4">
        <f t="shared" si="278"/>
        <v>0</v>
      </c>
      <c r="CC123" s="4">
        <f t="shared" si="278"/>
        <v>0</v>
      </c>
      <c r="CD123" s="4">
        <f t="shared" si="278"/>
        <v>0</v>
      </c>
      <c r="CE123" s="4">
        <f t="shared" si="278"/>
        <v>0</v>
      </c>
      <c r="CF123" s="4">
        <f t="shared" si="278"/>
        <v>0</v>
      </c>
      <c r="CG123" s="4">
        <f t="shared" si="278"/>
        <v>0</v>
      </c>
      <c r="CH123" s="4">
        <f t="shared" si="278"/>
        <v>0</v>
      </c>
      <c r="CI123" s="4">
        <f t="shared" si="278"/>
        <v>0</v>
      </c>
      <c r="CJ123" s="4">
        <f t="shared" si="278"/>
        <v>0</v>
      </c>
      <c r="CK123" s="4">
        <f t="shared" si="278"/>
        <v>0</v>
      </c>
      <c r="CL123" s="4">
        <f t="shared" si="278"/>
        <v>0</v>
      </c>
      <c r="CM123" s="4">
        <f t="shared" si="278"/>
        <v>0</v>
      </c>
      <c r="CN123" s="4">
        <f t="shared" si="278"/>
        <v>0</v>
      </c>
      <c r="CO123" s="4">
        <f t="shared" si="278"/>
        <v>0</v>
      </c>
      <c r="CP123" s="4">
        <f t="shared" si="278"/>
        <v>0</v>
      </c>
      <c r="CQ123" s="70">
        <f t="shared" si="278"/>
        <v>0</v>
      </c>
      <c r="CR123" s="4">
        <f t="shared" si="278"/>
        <v>0</v>
      </c>
      <c r="CS123" s="4">
        <f t="shared" si="278"/>
        <v>0</v>
      </c>
      <c r="CT123" s="4">
        <f t="shared" si="278"/>
        <v>0</v>
      </c>
      <c r="CU123" s="4">
        <f t="shared" si="278"/>
        <v>0</v>
      </c>
      <c r="CV123" s="4">
        <f t="shared" si="278"/>
        <v>0</v>
      </c>
      <c r="CW123" s="4">
        <f t="shared" si="278"/>
        <v>0</v>
      </c>
      <c r="CX123" s="4">
        <f t="shared" si="278"/>
        <v>0</v>
      </c>
      <c r="CY123" s="4">
        <f t="shared" si="278"/>
        <v>0</v>
      </c>
      <c r="CZ123" s="4">
        <f t="shared" si="278"/>
        <v>0</v>
      </c>
      <c r="DA123" s="4">
        <f t="shared" si="278"/>
        <v>0</v>
      </c>
      <c r="DB123" s="4">
        <f t="shared" si="278"/>
        <v>0</v>
      </c>
      <c r="DC123" s="4">
        <f t="shared" si="278"/>
        <v>0</v>
      </c>
      <c r="DD123" s="4">
        <f t="shared" si="278"/>
        <v>0</v>
      </c>
      <c r="DE123" s="4">
        <f t="shared" si="278"/>
        <v>0</v>
      </c>
      <c r="DF123" s="4">
        <f t="shared" si="278"/>
        <v>0</v>
      </c>
      <c r="DG123" s="4">
        <f aca="true" t="shared" si="279" ref="DG123:EN123">DG94/100*450</f>
        <v>0</v>
      </c>
      <c r="DH123" s="4">
        <f t="shared" si="279"/>
        <v>0</v>
      </c>
      <c r="DI123" s="4">
        <f t="shared" si="279"/>
        <v>0</v>
      </c>
      <c r="DJ123" s="4">
        <f t="shared" si="279"/>
        <v>0</v>
      </c>
      <c r="DK123" s="4">
        <f t="shared" si="279"/>
        <v>0</v>
      </c>
      <c r="DL123" s="4">
        <f t="shared" si="279"/>
        <v>0</v>
      </c>
      <c r="DM123" s="4">
        <f t="shared" si="279"/>
        <v>0</v>
      </c>
      <c r="DN123" s="4">
        <f t="shared" si="279"/>
        <v>0</v>
      </c>
      <c r="DO123" s="4">
        <f t="shared" si="279"/>
        <v>0</v>
      </c>
      <c r="DP123" s="4">
        <f t="shared" si="279"/>
        <v>0</v>
      </c>
      <c r="DQ123" s="4">
        <f t="shared" si="279"/>
        <v>0</v>
      </c>
      <c r="DR123" s="4">
        <f t="shared" si="279"/>
        <v>0</v>
      </c>
      <c r="DS123" s="4">
        <f t="shared" si="279"/>
        <v>0</v>
      </c>
      <c r="DT123" s="4">
        <f t="shared" si="279"/>
        <v>0</v>
      </c>
      <c r="DU123" s="4">
        <f t="shared" si="279"/>
        <v>0</v>
      </c>
      <c r="DV123" s="4">
        <f t="shared" si="279"/>
        <v>0</v>
      </c>
      <c r="DW123" s="4">
        <f t="shared" si="279"/>
        <v>0</v>
      </c>
      <c r="DX123" s="4">
        <f t="shared" si="279"/>
        <v>0</v>
      </c>
      <c r="DY123" s="4">
        <f t="shared" si="279"/>
        <v>0</v>
      </c>
      <c r="DZ123" s="4">
        <f t="shared" si="279"/>
        <v>0</v>
      </c>
      <c r="EA123" s="4">
        <f t="shared" si="279"/>
        <v>0</v>
      </c>
      <c r="EB123" s="4">
        <f t="shared" si="279"/>
        <v>0</v>
      </c>
      <c r="EC123" s="4">
        <f t="shared" si="279"/>
        <v>0</v>
      </c>
      <c r="ED123" s="4">
        <f t="shared" si="279"/>
        <v>0</v>
      </c>
      <c r="EE123" s="4">
        <f t="shared" si="279"/>
        <v>0</v>
      </c>
      <c r="EF123" s="70">
        <f t="shared" si="279"/>
        <v>0</v>
      </c>
      <c r="EG123" s="4">
        <f t="shared" si="279"/>
        <v>0</v>
      </c>
      <c r="EH123" s="4">
        <f t="shared" si="279"/>
        <v>0</v>
      </c>
      <c r="EI123" s="4">
        <f t="shared" si="279"/>
        <v>0</v>
      </c>
      <c r="EJ123" s="4">
        <f t="shared" si="279"/>
        <v>0</v>
      </c>
      <c r="EK123" s="4">
        <f t="shared" si="279"/>
        <v>0</v>
      </c>
      <c r="EL123" s="4">
        <f t="shared" si="279"/>
        <v>0</v>
      </c>
      <c r="EM123" s="4">
        <f t="shared" si="279"/>
        <v>0</v>
      </c>
      <c r="EN123" s="4">
        <f t="shared" si="279"/>
        <v>0</v>
      </c>
    </row>
    <row r="124" spans="1:144" ht="12.75" hidden="1">
      <c r="A124" s="14">
        <f t="shared" si="254"/>
        <v>17</v>
      </c>
      <c r="B124" s="14" t="str">
        <f t="shared" si="254"/>
        <v>National Bolsheviks (Limonov)</v>
      </c>
      <c r="X124" s="1">
        <f aca="true" t="shared" si="280" ref="X124:AF124">X95/100*450</f>
        <v>0</v>
      </c>
      <c r="Y124" s="1">
        <f t="shared" si="280"/>
        <v>0</v>
      </c>
      <c r="Z124" s="1">
        <f t="shared" si="280"/>
        <v>0</v>
      </c>
      <c r="AA124" s="1">
        <f t="shared" si="280"/>
        <v>0</v>
      </c>
      <c r="AB124" s="1">
        <f t="shared" si="280"/>
        <v>0</v>
      </c>
      <c r="AC124" s="1">
        <f t="shared" si="280"/>
        <v>0</v>
      </c>
      <c r="AD124" s="1">
        <f t="shared" si="280"/>
        <v>0</v>
      </c>
      <c r="AE124" s="1">
        <f t="shared" si="280"/>
        <v>0</v>
      </c>
      <c r="AF124" s="1">
        <f t="shared" si="280"/>
        <v>0</v>
      </c>
      <c r="AG124" s="1">
        <f t="shared" si="243"/>
        <v>0</v>
      </c>
      <c r="AH124" s="1">
        <f t="shared" si="243"/>
        <v>0</v>
      </c>
      <c r="AI124" s="1">
        <f t="shared" si="243"/>
        <v>0</v>
      </c>
      <c r="AJ124" s="1">
        <f t="shared" si="243"/>
        <v>0</v>
      </c>
      <c r="AK124" s="1">
        <f t="shared" si="243"/>
        <v>0</v>
      </c>
      <c r="AL124" s="1">
        <f t="shared" si="243"/>
        <v>0</v>
      </c>
      <c r="AM124" s="1">
        <f t="shared" si="243"/>
        <v>0</v>
      </c>
      <c r="AN124" s="1">
        <f t="shared" si="243"/>
        <v>0</v>
      </c>
      <c r="AO124" s="1">
        <f t="shared" si="243"/>
        <v>0</v>
      </c>
      <c r="AP124" s="1">
        <f t="shared" si="243"/>
        <v>0</v>
      </c>
      <c r="AQ124" s="1">
        <f t="shared" si="243"/>
        <v>0</v>
      </c>
      <c r="AR124" s="1">
        <f t="shared" si="255"/>
        <v>0</v>
      </c>
      <c r="AS124" s="4">
        <f t="shared" si="230"/>
        <v>0</v>
      </c>
      <c r="AT124" s="4">
        <f t="shared" si="230"/>
        <v>0</v>
      </c>
      <c r="AU124" s="4">
        <f aca="true" t="shared" si="281" ref="AU124:BZ124">AU95/100*450</f>
        <v>0</v>
      </c>
      <c r="AV124" s="4">
        <f t="shared" si="281"/>
        <v>0</v>
      </c>
      <c r="AW124" s="4">
        <f t="shared" si="281"/>
        <v>0</v>
      </c>
      <c r="AX124" s="4">
        <f t="shared" si="281"/>
        <v>0</v>
      </c>
      <c r="AY124" s="4">
        <f t="shared" si="281"/>
        <v>0</v>
      </c>
      <c r="AZ124" s="4">
        <f t="shared" si="281"/>
        <v>0</v>
      </c>
      <c r="BA124" s="4">
        <f t="shared" si="281"/>
        <v>0</v>
      </c>
      <c r="BB124" s="4">
        <f t="shared" si="281"/>
        <v>0</v>
      </c>
      <c r="BC124" s="4">
        <f t="shared" si="281"/>
        <v>0</v>
      </c>
      <c r="BD124" s="4">
        <f t="shared" si="281"/>
        <v>0</v>
      </c>
      <c r="BE124" s="4">
        <f t="shared" si="281"/>
        <v>0</v>
      </c>
      <c r="BF124" s="4">
        <f t="shared" si="281"/>
        <v>0</v>
      </c>
      <c r="BG124" s="4">
        <f t="shared" si="281"/>
        <v>0</v>
      </c>
      <c r="BH124" s="4">
        <f t="shared" si="281"/>
        <v>0</v>
      </c>
      <c r="BI124" s="4">
        <f t="shared" si="281"/>
        <v>0</v>
      </c>
      <c r="BJ124" s="4">
        <f t="shared" si="281"/>
        <v>0</v>
      </c>
      <c r="BK124" s="4">
        <f t="shared" si="281"/>
        <v>0</v>
      </c>
      <c r="BL124" s="4">
        <f t="shared" si="281"/>
        <v>0</v>
      </c>
      <c r="BM124" s="4">
        <f t="shared" si="281"/>
        <v>0</v>
      </c>
      <c r="BN124" s="4">
        <f t="shared" si="281"/>
        <v>0</v>
      </c>
      <c r="BO124" s="4">
        <f t="shared" si="281"/>
        <v>0</v>
      </c>
      <c r="BP124" s="4">
        <f t="shared" si="281"/>
        <v>0</v>
      </c>
      <c r="BQ124" s="4">
        <f t="shared" si="281"/>
        <v>0</v>
      </c>
      <c r="BR124" s="4">
        <f t="shared" si="281"/>
        <v>0</v>
      </c>
      <c r="BS124" s="4">
        <f t="shared" si="281"/>
        <v>0</v>
      </c>
      <c r="BT124" s="4">
        <f t="shared" si="281"/>
        <v>0</v>
      </c>
      <c r="BU124" s="4">
        <f t="shared" si="281"/>
        <v>0</v>
      </c>
      <c r="BV124" s="4">
        <f t="shared" si="281"/>
        <v>0</v>
      </c>
      <c r="BW124" s="4">
        <f t="shared" si="281"/>
        <v>0</v>
      </c>
      <c r="BX124" s="4">
        <f t="shared" si="281"/>
        <v>0</v>
      </c>
      <c r="BY124" s="4">
        <f t="shared" si="281"/>
        <v>0</v>
      </c>
      <c r="BZ124" s="4">
        <f t="shared" si="281"/>
        <v>0</v>
      </c>
      <c r="CA124" s="4">
        <f aca="true" t="shared" si="282" ref="CA124:DF124">CA95/100*450</f>
        <v>0</v>
      </c>
      <c r="CB124" s="4">
        <f t="shared" si="282"/>
        <v>0</v>
      </c>
      <c r="CC124" s="4">
        <f t="shared" si="282"/>
        <v>0</v>
      </c>
      <c r="CD124" s="4">
        <f t="shared" si="282"/>
        <v>0</v>
      </c>
      <c r="CE124" s="4">
        <f t="shared" si="282"/>
        <v>0</v>
      </c>
      <c r="CF124" s="4">
        <f t="shared" si="282"/>
        <v>0</v>
      </c>
      <c r="CG124" s="4">
        <f t="shared" si="282"/>
        <v>0</v>
      </c>
      <c r="CH124" s="4">
        <f t="shared" si="282"/>
        <v>0</v>
      </c>
      <c r="CI124" s="4">
        <f t="shared" si="282"/>
        <v>0</v>
      </c>
      <c r="CJ124" s="4">
        <f t="shared" si="282"/>
        <v>0</v>
      </c>
      <c r="CK124" s="4">
        <f t="shared" si="282"/>
        <v>0</v>
      </c>
      <c r="CL124" s="4">
        <f t="shared" si="282"/>
        <v>0</v>
      </c>
      <c r="CM124" s="4">
        <f t="shared" si="282"/>
        <v>0</v>
      </c>
      <c r="CN124" s="4">
        <f t="shared" si="282"/>
        <v>0</v>
      </c>
      <c r="CO124" s="4">
        <f t="shared" si="282"/>
        <v>0</v>
      </c>
      <c r="CP124" s="4">
        <f t="shared" si="282"/>
        <v>0</v>
      </c>
      <c r="CQ124" s="70">
        <f t="shared" si="282"/>
        <v>0</v>
      </c>
      <c r="CR124" s="4">
        <f t="shared" si="282"/>
        <v>0</v>
      </c>
      <c r="CS124" s="4">
        <f t="shared" si="282"/>
        <v>0</v>
      </c>
      <c r="CT124" s="4">
        <f t="shared" si="282"/>
        <v>0</v>
      </c>
      <c r="CU124" s="4">
        <f t="shared" si="282"/>
        <v>0</v>
      </c>
      <c r="CV124" s="4">
        <f t="shared" si="282"/>
        <v>0</v>
      </c>
      <c r="CW124" s="4">
        <f t="shared" si="282"/>
        <v>0</v>
      </c>
      <c r="CX124" s="4">
        <f t="shared" si="282"/>
        <v>0</v>
      </c>
      <c r="CY124" s="4">
        <f t="shared" si="282"/>
        <v>0</v>
      </c>
      <c r="CZ124" s="4">
        <f t="shared" si="282"/>
        <v>0</v>
      </c>
      <c r="DA124" s="4">
        <f t="shared" si="282"/>
        <v>0</v>
      </c>
      <c r="DB124" s="4">
        <f t="shared" si="282"/>
        <v>0</v>
      </c>
      <c r="DC124" s="4">
        <f t="shared" si="282"/>
        <v>0</v>
      </c>
      <c r="DD124" s="4">
        <f t="shared" si="282"/>
        <v>0</v>
      </c>
      <c r="DE124" s="4">
        <f t="shared" si="282"/>
        <v>0</v>
      </c>
      <c r="DF124" s="4">
        <f t="shared" si="282"/>
        <v>0</v>
      </c>
      <c r="DG124" s="4">
        <f aca="true" t="shared" si="283" ref="DG124:EN124">DG95/100*450</f>
        <v>0</v>
      </c>
      <c r="DH124" s="4">
        <f t="shared" si="283"/>
        <v>0</v>
      </c>
      <c r="DI124" s="4">
        <f t="shared" si="283"/>
        <v>0</v>
      </c>
      <c r="DJ124" s="4">
        <f t="shared" si="283"/>
        <v>0</v>
      </c>
      <c r="DK124" s="4">
        <f t="shared" si="283"/>
        <v>0</v>
      </c>
      <c r="DL124" s="4">
        <f t="shared" si="283"/>
        <v>0</v>
      </c>
      <c r="DM124" s="4">
        <f t="shared" si="283"/>
        <v>0</v>
      </c>
      <c r="DN124" s="4">
        <f t="shared" si="283"/>
        <v>0</v>
      </c>
      <c r="DO124" s="4">
        <f t="shared" si="283"/>
        <v>0</v>
      </c>
      <c r="DP124" s="4">
        <f t="shared" si="283"/>
        <v>0</v>
      </c>
      <c r="DQ124" s="4">
        <f t="shared" si="283"/>
        <v>0</v>
      </c>
      <c r="DR124" s="4">
        <f t="shared" si="283"/>
        <v>0</v>
      </c>
      <c r="DS124" s="4">
        <f t="shared" si="283"/>
        <v>0</v>
      </c>
      <c r="DT124" s="4">
        <f t="shared" si="283"/>
        <v>0</v>
      </c>
      <c r="DU124" s="4">
        <f t="shared" si="283"/>
        <v>0</v>
      </c>
      <c r="DV124" s="4">
        <f t="shared" si="283"/>
        <v>0</v>
      </c>
      <c r="DW124" s="4">
        <f t="shared" si="283"/>
        <v>0</v>
      </c>
      <c r="DX124" s="4">
        <f t="shared" si="283"/>
        <v>0</v>
      </c>
      <c r="DY124" s="4">
        <f t="shared" si="283"/>
        <v>0</v>
      </c>
      <c r="DZ124" s="4">
        <f t="shared" si="283"/>
        <v>0</v>
      </c>
      <c r="EA124" s="4">
        <f t="shared" si="283"/>
        <v>0</v>
      </c>
      <c r="EB124" s="4">
        <f t="shared" si="283"/>
        <v>0</v>
      </c>
      <c r="EC124" s="4">
        <f t="shared" si="283"/>
        <v>0</v>
      </c>
      <c r="ED124" s="4">
        <f t="shared" si="283"/>
        <v>0</v>
      </c>
      <c r="EE124" s="4">
        <f t="shared" si="283"/>
        <v>0</v>
      </c>
      <c r="EF124" s="70">
        <f t="shared" si="283"/>
        <v>0</v>
      </c>
      <c r="EG124" s="4">
        <f t="shared" si="283"/>
        <v>0</v>
      </c>
      <c r="EH124" s="4">
        <f t="shared" si="283"/>
        <v>0</v>
      </c>
      <c r="EI124" s="4">
        <f t="shared" si="283"/>
        <v>0</v>
      </c>
      <c r="EJ124" s="4">
        <f t="shared" si="283"/>
        <v>0</v>
      </c>
      <c r="EK124" s="4">
        <f t="shared" si="283"/>
        <v>0</v>
      </c>
      <c r="EL124" s="4">
        <f t="shared" si="283"/>
        <v>0</v>
      </c>
      <c r="EM124" s="4">
        <f t="shared" si="283"/>
        <v>0</v>
      </c>
      <c r="EN124" s="4">
        <f t="shared" si="283"/>
        <v>0</v>
      </c>
    </row>
    <row r="125" spans="1:144" ht="12.75" hidden="1">
      <c r="A125" s="14">
        <f t="shared" si="254"/>
        <v>11.3</v>
      </c>
      <c r="B125" s="14" t="str">
        <f t="shared" si="254"/>
        <v>Our Choice (Khakamada)</v>
      </c>
      <c r="X125" s="1">
        <f aca="true" t="shared" si="284" ref="X125:AH125">Y96/100*450</f>
        <v>0</v>
      </c>
      <c r="Y125" s="1">
        <f t="shared" si="284"/>
        <v>0</v>
      </c>
      <c r="Z125" s="1">
        <f t="shared" si="284"/>
        <v>0</v>
      </c>
      <c r="AA125" s="1">
        <f t="shared" si="284"/>
        <v>0</v>
      </c>
      <c r="AB125" s="1">
        <f t="shared" si="284"/>
        <v>0</v>
      </c>
      <c r="AC125" s="1">
        <f t="shared" si="284"/>
        <v>0</v>
      </c>
      <c r="AD125" s="1">
        <f t="shared" si="284"/>
        <v>0</v>
      </c>
      <c r="AE125" s="1">
        <f t="shared" si="284"/>
        <v>0</v>
      </c>
      <c r="AF125" s="1">
        <f t="shared" si="284"/>
        <v>0</v>
      </c>
      <c r="AG125" s="1">
        <f t="shared" si="284"/>
        <v>0</v>
      </c>
      <c r="AH125" s="1">
        <f t="shared" si="284"/>
        <v>0</v>
      </c>
      <c r="AI125" s="1">
        <f t="shared" si="243"/>
        <v>0</v>
      </c>
      <c r="AJ125" s="1">
        <f t="shared" si="243"/>
        <v>0</v>
      </c>
      <c r="AK125" s="1">
        <f t="shared" si="243"/>
        <v>0</v>
      </c>
      <c r="AL125" s="1">
        <f t="shared" si="243"/>
        <v>0</v>
      </c>
      <c r="AM125" s="1">
        <f t="shared" si="243"/>
        <v>0</v>
      </c>
      <c r="AN125" s="1">
        <f t="shared" si="243"/>
        <v>0</v>
      </c>
      <c r="AO125" s="1">
        <f t="shared" si="243"/>
        <v>0</v>
      </c>
      <c r="AP125" s="1">
        <f t="shared" si="243"/>
        <v>0</v>
      </c>
      <c r="AQ125" s="1">
        <f t="shared" si="243"/>
        <v>0</v>
      </c>
      <c r="AR125" s="1">
        <f t="shared" si="255"/>
        <v>0</v>
      </c>
      <c r="AS125" s="4">
        <f t="shared" si="230"/>
        <v>0</v>
      </c>
      <c r="AT125" s="4">
        <f t="shared" si="230"/>
        <v>0</v>
      </c>
      <c r="AU125" s="4">
        <f aca="true" t="shared" si="285" ref="AU125:BZ125">AU96/100*450</f>
        <v>0</v>
      </c>
      <c r="AV125" s="4">
        <f t="shared" si="285"/>
        <v>0</v>
      </c>
      <c r="AW125" s="4">
        <f t="shared" si="285"/>
        <v>0</v>
      </c>
      <c r="AX125" s="4">
        <f t="shared" si="285"/>
        <v>0</v>
      </c>
      <c r="AY125" s="4">
        <f t="shared" si="285"/>
        <v>0</v>
      </c>
      <c r="AZ125" s="4">
        <f t="shared" si="285"/>
        <v>0</v>
      </c>
      <c r="BA125" s="4">
        <f t="shared" si="285"/>
        <v>0</v>
      </c>
      <c r="BB125" s="4">
        <f t="shared" si="285"/>
        <v>0</v>
      </c>
      <c r="BC125" s="4">
        <f t="shared" si="285"/>
        <v>0</v>
      </c>
      <c r="BD125" s="4">
        <f t="shared" si="285"/>
        <v>0</v>
      </c>
      <c r="BE125" s="4">
        <f t="shared" si="285"/>
        <v>0</v>
      </c>
      <c r="BF125" s="4">
        <f t="shared" si="285"/>
        <v>0</v>
      </c>
      <c r="BG125" s="4">
        <f t="shared" si="285"/>
        <v>0</v>
      </c>
      <c r="BH125" s="4">
        <f t="shared" si="285"/>
        <v>0</v>
      </c>
      <c r="BI125" s="4">
        <f t="shared" si="285"/>
        <v>0</v>
      </c>
      <c r="BJ125" s="4">
        <f t="shared" si="285"/>
        <v>0</v>
      </c>
      <c r="BK125" s="4">
        <f t="shared" si="285"/>
        <v>0</v>
      </c>
      <c r="BL125" s="4">
        <f t="shared" si="285"/>
        <v>0</v>
      </c>
      <c r="BM125" s="4">
        <f t="shared" si="285"/>
        <v>0</v>
      </c>
      <c r="BN125" s="4">
        <f t="shared" si="285"/>
        <v>0</v>
      </c>
      <c r="BO125" s="4">
        <f t="shared" si="285"/>
        <v>0</v>
      </c>
      <c r="BP125" s="4">
        <f t="shared" si="285"/>
        <v>0</v>
      </c>
      <c r="BQ125" s="4">
        <f t="shared" si="285"/>
        <v>0</v>
      </c>
      <c r="BR125" s="4">
        <f t="shared" si="285"/>
        <v>0</v>
      </c>
      <c r="BS125" s="4">
        <f t="shared" si="285"/>
        <v>0</v>
      </c>
      <c r="BT125" s="4">
        <f t="shared" si="285"/>
        <v>0</v>
      </c>
      <c r="BU125" s="4">
        <f t="shared" si="285"/>
        <v>0</v>
      </c>
      <c r="BV125" s="4">
        <f t="shared" si="285"/>
        <v>0</v>
      </c>
      <c r="BW125" s="4">
        <f t="shared" si="285"/>
        <v>0</v>
      </c>
      <c r="BX125" s="4">
        <f t="shared" si="285"/>
        <v>0</v>
      </c>
      <c r="BY125" s="4">
        <f t="shared" si="285"/>
        <v>0</v>
      </c>
      <c r="BZ125" s="4">
        <f t="shared" si="285"/>
        <v>0</v>
      </c>
      <c r="CA125" s="4">
        <f aca="true" t="shared" si="286" ref="CA125:DF125">CA96/100*450</f>
        <v>0</v>
      </c>
      <c r="CB125" s="4">
        <f t="shared" si="286"/>
        <v>0</v>
      </c>
      <c r="CC125" s="4">
        <f t="shared" si="286"/>
        <v>0</v>
      </c>
      <c r="CD125" s="4">
        <f t="shared" si="286"/>
        <v>0</v>
      </c>
      <c r="CE125" s="4">
        <f t="shared" si="286"/>
        <v>0</v>
      </c>
      <c r="CF125" s="4">
        <f t="shared" si="286"/>
        <v>0</v>
      </c>
      <c r="CG125" s="4">
        <f t="shared" si="286"/>
        <v>0</v>
      </c>
      <c r="CH125" s="4">
        <f t="shared" si="286"/>
        <v>0</v>
      </c>
      <c r="CI125" s="4">
        <f t="shared" si="286"/>
        <v>0</v>
      </c>
      <c r="CJ125" s="4">
        <f t="shared" si="286"/>
        <v>0</v>
      </c>
      <c r="CK125" s="4">
        <f t="shared" si="286"/>
        <v>0</v>
      </c>
      <c r="CL125" s="4">
        <f t="shared" si="286"/>
        <v>0</v>
      </c>
      <c r="CM125" s="4">
        <f t="shared" si="286"/>
        <v>0</v>
      </c>
      <c r="CN125" s="4">
        <f t="shared" si="286"/>
        <v>0</v>
      </c>
      <c r="CO125" s="4">
        <f t="shared" si="286"/>
        <v>0</v>
      </c>
      <c r="CP125" s="4">
        <f t="shared" si="286"/>
        <v>0</v>
      </c>
      <c r="CQ125" s="70">
        <f t="shared" si="286"/>
        <v>0</v>
      </c>
      <c r="CR125" s="4">
        <f t="shared" si="286"/>
        <v>0</v>
      </c>
      <c r="CS125" s="4">
        <f t="shared" si="286"/>
        <v>0</v>
      </c>
      <c r="CT125" s="4">
        <f t="shared" si="286"/>
        <v>0</v>
      </c>
      <c r="CU125" s="4">
        <f t="shared" si="286"/>
        <v>0</v>
      </c>
      <c r="CV125" s="4">
        <f t="shared" si="286"/>
        <v>0</v>
      </c>
      <c r="CW125" s="4">
        <f t="shared" si="286"/>
        <v>0</v>
      </c>
      <c r="CX125" s="4">
        <f t="shared" si="286"/>
        <v>0</v>
      </c>
      <c r="CY125" s="4">
        <f t="shared" si="286"/>
        <v>0</v>
      </c>
      <c r="CZ125" s="4">
        <f t="shared" si="286"/>
        <v>0</v>
      </c>
      <c r="DA125" s="4">
        <f t="shared" si="286"/>
        <v>0</v>
      </c>
      <c r="DB125" s="4">
        <f t="shared" si="286"/>
        <v>0</v>
      </c>
      <c r="DC125" s="4">
        <f t="shared" si="286"/>
        <v>0</v>
      </c>
      <c r="DD125" s="4">
        <f t="shared" si="286"/>
        <v>0</v>
      </c>
      <c r="DE125" s="4">
        <f t="shared" si="286"/>
        <v>0</v>
      </c>
      <c r="DF125" s="4">
        <f t="shared" si="286"/>
        <v>0</v>
      </c>
      <c r="DG125" s="4">
        <f aca="true" t="shared" si="287" ref="DG125:EN125">DG96/100*450</f>
        <v>0</v>
      </c>
      <c r="DH125" s="4">
        <f t="shared" si="287"/>
        <v>0</v>
      </c>
      <c r="DI125" s="4">
        <f t="shared" si="287"/>
        <v>0</v>
      </c>
      <c r="DJ125" s="4">
        <f t="shared" si="287"/>
        <v>0</v>
      </c>
      <c r="DK125" s="4">
        <f t="shared" si="287"/>
        <v>0</v>
      </c>
      <c r="DL125" s="4">
        <f t="shared" si="287"/>
        <v>0</v>
      </c>
      <c r="DM125" s="4">
        <f t="shared" si="287"/>
        <v>0</v>
      </c>
      <c r="DN125" s="4">
        <f t="shared" si="287"/>
        <v>0</v>
      </c>
      <c r="DO125" s="4">
        <f t="shared" si="287"/>
        <v>0</v>
      </c>
      <c r="DP125" s="4">
        <f t="shared" si="287"/>
        <v>0</v>
      </c>
      <c r="DQ125" s="4">
        <f t="shared" si="287"/>
        <v>0</v>
      </c>
      <c r="DR125" s="4">
        <f t="shared" si="287"/>
        <v>0</v>
      </c>
      <c r="DS125" s="4">
        <f t="shared" si="287"/>
        <v>0</v>
      </c>
      <c r="DT125" s="4">
        <f t="shared" si="287"/>
        <v>0</v>
      </c>
      <c r="DU125" s="4">
        <f t="shared" si="287"/>
        <v>0</v>
      </c>
      <c r="DV125" s="4">
        <f t="shared" si="287"/>
        <v>0</v>
      </c>
      <c r="DW125" s="4">
        <f t="shared" si="287"/>
        <v>0</v>
      </c>
      <c r="DX125" s="4">
        <f t="shared" si="287"/>
        <v>0</v>
      </c>
      <c r="DY125" s="4">
        <f t="shared" si="287"/>
        <v>0</v>
      </c>
      <c r="DZ125" s="4">
        <f t="shared" si="287"/>
        <v>0</v>
      </c>
      <c r="EA125" s="4">
        <f t="shared" si="287"/>
        <v>0</v>
      </c>
      <c r="EB125" s="4">
        <f t="shared" si="287"/>
        <v>0</v>
      </c>
      <c r="EC125" s="4">
        <f t="shared" si="287"/>
        <v>0</v>
      </c>
      <c r="ED125" s="4">
        <f t="shared" si="287"/>
        <v>0</v>
      </c>
      <c r="EE125" s="4">
        <f t="shared" si="287"/>
        <v>0</v>
      </c>
      <c r="EF125" s="70">
        <f t="shared" si="287"/>
        <v>0</v>
      </c>
      <c r="EG125" s="4">
        <f t="shared" si="287"/>
        <v>0</v>
      </c>
      <c r="EH125" s="4">
        <f t="shared" si="287"/>
        <v>0</v>
      </c>
      <c r="EI125" s="4">
        <f t="shared" si="287"/>
        <v>0</v>
      </c>
      <c r="EJ125" s="4">
        <f t="shared" si="287"/>
        <v>0</v>
      </c>
      <c r="EK125" s="4">
        <f t="shared" si="287"/>
        <v>0</v>
      </c>
      <c r="EL125" s="4">
        <f t="shared" si="287"/>
        <v>0</v>
      </c>
      <c r="EM125" s="4">
        <f t="shared" si="287"/>
        <v>0</v>
      </c>
      <c r="EN125" s="4">
        <f t="shared" si="287"/>
        <v>0</v>
      </c>
    </row>
    <row r="126" spans="1:144" ht="12.75" hidden="1">
      <c r="A126" s="14">
        <f t="shared" si="254"/>
        <v>11.8</v>
      </c>
      <c r="B126" s="14" t="str">
        <f t="shared" si="254"/>
        <v>Committee of Soldiers' Mothers</v>
      </c>
      <c r="X126" s="1">
        <f t="shared" si="243"/>
        <v>0</v>
      </c>
      <c r="Y126" s="1">
        <f t="shared" si="243"/>
        <v>0</v>
      </c>
      <c r="Z126" s="1">
        <f t="shared" si="243"/>
        <v>0</v>
      </c>
      <c r="AA126" s="1">
        <f t="shared" si="243"/>
        <v>0</v>
      </c>
      <c r="AB126" s="1">
        <f t="shared" si="243"/>
        <v>0</v>
      </c>
      <c r="AC126" s="1">
        <f t="shared" si="243"/>
        <v>0</v>
      </c>
      <c r="AD126" s="1">
        <f t="shared" si="243"/>
        <v>0</v>
      </c>
      <c r="AE126" s="1">
        <f t="shared" si="243"/>
        <v>0</v>
      </c>
      <c r="AF126" s="1">
        <f t="shared" si="243"/>
        <v>0</v>
      </c>
      <c r="AG126" s="1">
        <f t="shared" si="243"/>
        <v>0</v>
      </c>
      <c r="AH126" s="1">
        <f t="shared" si="243"/>
        <v>0</v>
      </c>
      <c r="AI126" s="1">
        <f t="shared" si="243"/>
        <v>0</v>
      </c>
      <c r="AJ126" s="1">
        <f t="shared" si="243"/>
        <v>0</v>
      </c>
      <c r="AK126" s="1">
        <f t="shared" si="243"/>
        <v>0</v>
      </c>
      <c r="AL126" s="1">
        <f t="shared" si="243"/>
        <v>0</v>
      </c>
      <c r="AM126" s="1">
        <f t="shared" si="243"/>
        <v>0</v>
      </c>
      <c r="AN126" s="1">
        <f t="shared" si="243"/>
        <v>0</v>
      </c>
      <c r="AO126" s="1">
        <f t="shared" si="243"/>
        <v>0</v>
      </c>
      <c r="AP126" s="1">
        <f t="shared" si="243"/>
        <v>0</v>
      </c>
      <c r="AQ126" s="1">
        <f t="shared" si="243"/>
        <v>0</v>
      </c>
      <c r="AR126" s="1">
        <f t="shared" si="255"/>
        <v>0</v>
      </c>
      <c r="AS126" s="4">
        <f t="shared" si="230"/>
        <v>0</v>
      </c>
      <c r="AT126" s="4">
        <f t="shared" si="230"/>
        <v>0</v>
      </c>
      <c r="AU126" s="4">
        <f aca="true" t="shared" si="288" ref="AU126:BZ126">AU97/100*450</f>
        <v>0</v>
      </c>
      <c r="AV126" s="4">
        <f t="shared" si="288"/>
        <v>0</v>
      </c>
      <c r="AW126" s="4">
        <f t="shared" si="288"/>
        <v>0</v>
      </c>
      <c r="AX126" s="4">
        <f t="shared" si="288"/>
        <v>0</v>
      </c>
      <c r="AY126" s="4">
        <f t="shared" si="288"/>
        <v>0</v>
      </c>
      <c r="AZ126" s="4">
        <f t="shared" si="288"/>
        <v>0</v>
      </c>
      <c r="BA126" s="4">
        <f t="shared" si="288"/>
        <v>0</v>
      </c>
      <c r="BB126" s="4">
        <f t="shared" si="288"/>
        <v>0</v>
      </c>
      <c r="BC126" s="4">
        <f t="shared" si="288"/>
        <v>0</v>
      </c>
      <c r="BD126" s="4">
        <f t="shared" si="288"/>
        <v>0</v>
      </c>
      <c r="BE126" s="4">
        <f t="shared" si="288"/>
        <v>0</v>
      </c>
      <c r="BF126" s="4">
        <f t="shared" si="288"/>
        <v>0</v>
      </c>
      <c r="BG126" s="4">
        <f t="shared" si="288"/>
        <v>0</v>
      </c>
      <c r="BH126" s="4">
        <f t="shared" si="288"/>
        <v>0</v>
      </c>
      <c r="BI126" s="4">
        <f t="shared" si="288"/>
        <v>0</v>
      </c>
      <c r="BJ126" s="4">
        <f t="shared" si="288"/>
        <v>0</v>
      </c>
      <c r="BK126" s="4">
        <f t="shared" si="288"/>
        <v>0</v>
      </c>
      <c r="BL126" s="4">
        <f t="shared" si="288"/>
        <v>0</v>
      </c>
      <c r="BM126" s="4">
        <f t="shared" si="288"/>
        <v>0</v>
      </c>
      <c r="BN126" s="4">
        <f t="shared" si="288"/>
        <v>0</v>
      </c>
      <c r="BO126" s="4">
        <f t="shared" si="288"/>
        <v>0</v>
      </c>
      <c r="BP126" s="4">
        <f t="shared" si="288"/>
        <v>0</v>
      </c>
      <c r="BQ126" s="4">
        <f t="shared" si="288"/>
        <v>0</v>
      </c>
      <c r="BR126" s="4">
        <f t="shared" si="288"/>
        <v>0</v>
      </c>
      <c r="BS126" s="4">
        <f t="shared" si="288"/>
        <v>0</v>
      </c>
      <c r="BT126" s="4">
        <f t="shared" si="288"/>
        <v>0</v>
      </c>
      <c r="BU126" s="4">
        <f t="shared" si="288"/>
        <v>0</v>
      </c>
      <c r="BV126" s="4">
        <f t="shared" si="288"/>
        <v>0</v>
      </c>
      <c r="BW126" s="4">
        <f t="shared" si="288"/>
        <v>0</v>
      </c>
      <c r="BX126" s="4">
        <f t="shared" si="288"/>
        <v>0</v>
      </c>
      <c r="BY126" s="4">
        <f t="shared" si="288"/>
        <v>0</v>
      </c>
      <c r="BZ126" s="4">
        <f t="shared" si="288"/>
        <v>0</v>
      </c>
      <c r="CA126" s="4">
        <f aca="true" t="shared" si="289" ref="CA126:DF126">CA97/100*450</f>
        <v>0</v>
      </c>
      <c r="CB126" s="4">
        <f t="shared" si="289"/>
        <v>0</v>
      </c>
      <c r="CC126" s="4">
        <f t="shared" si="289"/>
        <v>0</v>
      </c>
      <c r="CD126" s="4">
        <f t="shared" si="289"/>
        <v>0</v>
      </c>
      <c r="CE126" s="4">
        <f t="shared" si="289"/>
        <v>0</v>
      </c>
      <c r="CF126" s="4">
        <f t="shared" si="289"/>
        <v>0</v>
      </c>
      <c r="CG126" s="4">
        <f t="shared" si="289"/>
        <v>0</v>
      </c>
      <c r="CH126" s="4">
        <f t="shared" si="289"/>
        <v>0</v>
      </c>
      <c r="CI126" s="4">
        <f t="shared" si="289"/>
        <v>0</v>
      </c>
      <c r="CJ126" s="4">
        <f t="shared" si="289"/>
        <v>0</v>
      </c>
      <c r="CK126" s="4">
        <f t="shared" si="289"/>
        <v>0</v>
      </c>
      <c r="CL126" s="4">
        <f t="shared" si="289"/>
        <v>0</v>
      </c>
      <c r="CM126" s="4">
        <f t="shared" si="289"/>
        <v>0</v>
      </c>
      <c r="CN126" s="4">
        <f t="shared" si="289"/>
        <v>0</v>
      </c>
      <c r="CO126" s="4">
        <f t="shared" si="289"/>
        <v>0</v>
      </c>
      <c r="CP126" s="4">
        <f t="shared" si="289"/>
        <v>0</v>
      </c>
      <c r="CQ126" s="70">
        <f t="shared" si="289"/>
        <v>0</v>
      </c>
      <c r="CR126" s="4">
        <f t="shared" si="289"/>
        <v>0</v>
      </c>
      <c r="CS126" s="4">
        <f t="shared" si="289"/>
        <v>0</v>
      </c>
      <c r="CT126" s="4">
        <f t="shared" si="289"/>
        <v>0</v>
      </c>
      <c r="CU126" s="4">
        <f t="shared" si="289"/>
        <v>0</v>
      </c>
      <c r="CV126" s="4">
        <f t="shared" si="289"/>
        <v>0</v>
      </c>
      <c r="CW126" s="4">
        <f t="shared" si="289"/>
        <v>0</v>
      </c>
      <c r="CX126" s="4">
        <f t="shared" si="289"/>
        <v>0</v>
      </c>
      <c r="CY126" s="4">
        <f t="shared" si="289"/>
        <v>0</v>
      </c>
      <c r="CZ126" s="4">
        <f t="shared" si="289"/>
        <v>0</v>
      </c>
      <c r="DA126" s="4">
        <f t="shared" si="289"/>
        <v>0</v>
      </c>
      <c r="DB126" s="4">
        <f t="shared" si="289"/>
        <v>0</v>
      </c>
      <c r="DC126" s="4">
        <f t="shared" si="289"/>
        <v>0</v>
      </c>
      <c r="DD126" s="4">
        <f t="shared" si="289"/>
        <v>0</v>
      </c>
      <c r="DE126" s="4">
        <f t="shared" si="289"/>
        <v>0</v>
      </c>
      <c r="DF126" s="4">
        <f t="shared" si="289"/>
        <v>0</v>
      </c>
      <c r="DG126" s="4">
        <f aca="true" t="shared" si="290" ref="DG126:EN126">DG97/100*450</f>
        <v>0</v>
      </c>
      <c r="DH126" s="4">
        <f t="shared" si="290"/>
        <v>0</v>
      </c>
      <c r="DI126" s="4">
        <f t="shared" si="290"/>
        <v>0</v>
      </c>
      <c r="DJ126" s="4">
        <f t="shared" si="290"/>
        <v>0</v>
      </c>
      <c r="DK126" s="4">
        <f t="shared" si="290"/>
        <v>0</v>
      </c>
      <c r="DL126" s="4">
        <f t="shared" si="290"/>
        <v>0</v>
      </c>
      <c r="DM126" s="4">
        <f t="shared" si="290"/>
        <v>0</v>
      </c>
      <c r="DN126" s="4">
        <f t="shared" si="290"/>
        <v>0</v>
      </c>
      <c r="DO126" s="4">
        <f t="shared" si="290"/>
        <v>0</v>
      </c>
      <c r="DP126" s="4">
        <f t="shared" si="290"/>
        <v>0</v>
      </c>
      <c r="DQ126" s="4">
        <f t="shared" si="290"/>
        <v>0</v>
      </c>
      <c r="DR126" s="4">
        <f t="shared" si="290"/>
        <v>0</v>
      </c>
      <c r="DS126" s="4">
        <f t="shared" si="290"/>
        <v>0</v>
      </c>
      <c r="DT126" s="4">
        <f t="shared" si="290"/>
        <v>0</v>
      </c>
      <c r="DU126" s="4">
        <f t="shared" si="290"/>
        <v>0</v>
      </c>
      <c r="DV126" s="4">
        <f t="shared" si="290"/>
        <v>0</v>
      </c>
      <c r="DW126" s="4">
        <f t="shared" si="290"/>
        <v>0</v>
      </c>
      <c r="DX126" s="4">
        <f t="shared" si="290"/>
        <v>0</v>
      </c>
      <c r="DY126" s="4">
        <f t="shared" si="290"/>
        <v>0</v>
      </c>
      <c r="DZ126" s="4">
        <f t="shared" si="290"/>
        <v>0</v>
      </c>
      <c r="EA126" s="4">
        <f t="shared" si="290"/>
        <v>0</v>
      </c>
      <c r="EB126" s="4">
        <f t="shared" si="290"/>
        <v>0</v>
      </c>
      <c r="EC126" s="4">
        <f t="shared" si="290"/>
        <v>0</v>
      </c>
      <c r="ED126" s="4">
        <f t="shared" si="290"/>
        <v>0</v>
      </c>
      <c r="EE126" s="4">
        <f t="shared" si="290"/>
        <v>0</v>
      </c>
      <c r="EF126" s="70">
        <f t="shared" si="290"/>
        <v>0</v>
      </c>
      <c r="EG126" s="4">
        <f t="shared" si="290"/>
        <v>0</v>
      </c>
      <c r="EH126" s="4">
        <f t="shared" si="290"/>
        <v>0</v>
      </c>
      <c r="EI126" s="4">
        <f t="shared" si="290"/>
        <v>0</v>
      </c>
      <c r="EJ126" s="4">
        <f t="shared" si="290"/>
        <v>0</v>
      </c>
      <c r="EK126" s="4">
        <f t="shared" si="290"/>
        <v>0</v>
      </c>
      <c r="EL126" s="4">
        <f t="shared" si="290"/>
        <v>0</v>
      </c>
      <c r="EM126" s="4">
        <f t="shared" si="290"/>
        <v>0</v>
      </c>
      <c r="EN126" s="4">
        <f t="shared" si="290"/>
        <v>0</v>
      </c>
    </row>
    <row r="127" spans="1:144" ht="12.75" hidden="1">
      <c r="A127" s="14">
        <f t="shared" si="254"/>
        <v>11.6</v>
      </c>
      <c r="B127" s="14" t="str">
        <f t="shared" si="254"/>
        <v>People's Party of RF (Raikov)</v>
      </c>
      <c r="X127" s="1">
        <f aca="true" t="shared" si="291" ref="X127:AC128">X98/100*450</f>
        <v>0</v>
      </c>
      <c r="Y127" s="1">
        <f t="shared" si="291"/>
        <v>0</v>
      </c>
      <c r="Z127" s="1">
        <f t="shared" si="291"/>
        <v>0</v>
      </c>
      <c r="AA127" s="1">
        <f t="shared" si="291"/>
        <v>0</v>
      </c>
      <c r="AB127" s="1">
        <f t="shared" si="291"/>
        <v>0</v>
      </c>
      <c r="AC127" s="1">
        <f t="shared" si="291"/>
        <v>0</v>
      </c>
      <c r="AD127" s="1">
        <f t="shared" si="243"/>
        <v>0</v>
      </c>
      <c r="AE127" s="1">
        <f t="shared" si="243"/>
        <v>0</v>
      </c>
      <c r="AF127" s="1">
        <f t="shared" si="243"/>
        <v>0</v>
      </c>
      <c r="AG127" s="1">
        <f t="shared" si="243"/>
        <v>0</v>
      </c>
      <c r="AH127" s="1">
        <f t="shared" si="243"/>
        <v>0</v>
      </c>
      <c r="AI127" s="1">
        <f t="shared" si="243"/>
        <v>0</v>
      </c>
      <c r="AJ127" s="1">
        <f t="shared" si="243"/>
        <v>0</v>
      </c>
      <c r="AK127" s="1">
        <f t="shared" si="243"/>
        <v>0</v>
      </c>
      <c r="AL127" s="1">
        <f t="shared" si="243"/>
        <v>0</v>
      </c>
      <c r="AM127" s="1">
        <f t="shared" si="243"/>
        <v>0</v>
      </c>
      <c r="AN127" s="1">
        <f t="shared" si="243"/>
        <v>0</v>
      </c>
      <c r="AO127" s="1">
        <f t="shared" si="243"/>
        <v>0</v>
      </c>
      <c r="AP127" s="1">
        <f t="shared" si="243"/>
        <v>0</v>
      </c>
      <c r="AQ127" s="1">
        <f t="shared" si="243"/>
        <v>0</v>
      </c>
      <c r="AR127" s="1">
        <f t="shared" si="255"/>
        <v>0</v>
      </c>
      <c r="AS127" s="4">
        <f t="shared" si="230"/>
        <v>0</v>
      </c>
      <c r="AT127" s="4">
        <f t="shared" si="230"/>
        <v>0</v>
      </c>
      <c r="AU127" s="4">
        <f aca="true" t="shared" si="292" ref="AU127:BZ127">AU98/100*450</f>
        <v>0</v>
      </c>
      <c r="AV127" s="4">
        <f t="shared" si="292"/>
        <v>0</v>
      </c>
      <c r="AW127" s="4">
        <f t="shared" si="292"/>
        <v>0</v>
      </c>
      <c r="AX127" s="4">
        <f t="shared" si="292"/>
        <v>0</v>
      </c>
      <c r="AY127" s="4">
        <f t="shared" si="292"/>
        <v>0</v>
      </c>
      <c r="AZ127" s="4">
        <f t="shared" si="292"/>
        <v>0</v>
      </c>
      <c r="BA127" s="4">
        <f t="shared" si="292"/>
        <v>0</v>
      </c>
      <c r="BB127" s="4">
        <f t="shared" si="292"/>
        <v>0</v>
      </c>
      <c r="BC127" s="4">
        <f t="shared" si="292"/>
        <v>0</v>
      </c>
      <c r="BD127" s="4">
        <f t="shared" si="292"/>
        <v>0</v>
      </c>
      <c r="BE127" s="4">
        <f t="shared" si="292"/>
        <v>0</v>
      </c>
      <c r="BF127" s="4">
        <f t="shared" si="292"/>
        <v>0</v>
      </c>
      <c r="BG127" s="4">
        <f t="shared" si="292"/>
        <v>0</v>
      </c>
      <c r="BH127" s="4">
        <f t="shared" si="292"/>
        <v>0</v>
      </c>
      <c r="BI127" s="4">
        <f t="shared" si="292"/>
        <v>0</v>
      </c>
      <c r="BJ127" s="4">
        <f t="shared" si="292"/>
        <v>0</v>
      </c>
      <c r="BK127" s="4">
        <f t="shared" si="292"/>
        <v>0</v>
      </c>
      <c r="BL127" s="4">
        <f t="shared" si="292"/>
        <v>0</v>
      </c>
      <c r="BM127" s="4">
        <f t="shared" si="292"/>
        <v>0</v>
      </c>
      <c r="BN127" s="4">
        <f t="shared" si="292"/>
        <v>0</v>
      </c>
      <c r="BO127" s="4">
        <f t="shared" si="292"/>
        <v>0</v>
      </c>
      <c r="BP127" s="4">
        <f t="shared" si="292"/>
        <v>0</v>
      </c>
      <c r="BQ127" s="4">
        <f t="shared" si="292"/>
        <v>0</v>
      </c>
      <c r="BR127" s="4">
        <f t="shared" si="292"/>
        <v>0</v>
      </c>
      <c r="BS127" s="4">
        <f t="shared" si="292"/>
        <v>0</v>
      </c>
      <c r="BT127" s="4">
        <f t="shared" si="292"/>
        <v>0</v>
      </c>
      <c r="BU127" s="4">
        <f t="shared" si="292"/>
        <v>0</v>
      </c>
      <c r="BV127" s="4">
        <f t="shared" si="292"/>
        <v>0</v>
      </c>
      <c r="BW127" s="4">
        <f t="shared" si="292"/>
        <v>0</v>
      </c>
      <c r="BX127" s="4">
        <f t="shared" si="292"/>
        <v>0</v>
      </c>
      <c r="BY127" s="4">
        <f t="shared" si="292"/>
        <v>0</v>
      </c>
      <c r="BZ127" s="4">
        <f t="shared" si="292"/>
        <v>0</v>
      </c>
      <c r="CA127" s="4">
        <f aca="true" t="shared" si="293" ref="CA127:DF127">CA98/100*450</f>
        <v>0</v>
      </c>
      <c r="CB127" s="4">
        <f t="shared" si="293"/>
        <v>0</v>
      </c>
      <c r="CC127" s="4">
        <f t="shared" si="293"/>
        <v>0</v>
      </c>
      <c r="CD127" s="4">
        <f t="shared" si="293"/>
        <v>0</v>
      </c>
      <c r="CE127" s="4">
        <f t="shared" si="293"/>
        <v>0</v>
      </c>
      <c r="CF127" s="4">
        <f t="shared" si="293"/>
        <v>0</v>
      </c>
      <c r="CG127" s="4">
        <f t="shared" si="293"/>
        <v>0</v>
      </c>
      <c r="CH127" s="4">
        <f t="shared" si="293"/>
        <v>0</v>
      </c>
      <c r="CI127" s="4">
        <f t="shared" si="293"/>
        <v>0</v>
      </c>
      <c r="CJ127" s="4">
        <f t="shared" si="293"/>
        <v>0</v>
      </c>
      <c r="CK127" s="4">
        <f t="shared" si="293"/>
        <v>0</v>
      </c>
      <c r="CL127" s="4">
        <f t="shared" si="293"/>
        <v>0</v>
      </c>
      <c r="CM127" s="4">
        <f t="shared" si="293"/>
        <v>0</v>
      </c>
      <c r="CN127" s="4">
        <f t="shared" si="293"/>
        <v>0</v>
      </c>
      <c r="CO127" s="4">
        <f t="shared" si="293"/>
        <v>0</v>
      </c>
      <c r="CP127" s="4">
        <f t="shared" si="293"/>
        <v>0</v>
      </c>
      <c r="CQ127" s="70">
        <f t="shared" si="293"/>
        <v>0</v>
      </c>
      <c r="CR127" s="4">
        <f t="shared" si="293"/>
        <v>0</v>
      </c>
      <c r="CS127" s="4">
        <f t="shared" si="293"/>
        <v>0</v>
      </c>
      <c r="CT127" s="4">
        <f t="shared" si="293"/>
        <v>0</v>
      </c>
      <c r="CU127" s="4">
        <f t="shared" si="293"/>
        <v>0</v>
      </c>
      <c r="CV127" s="4">
        <f t="shared" si="293"/>
        <v>0</v>
      </c>
      <c r="CW127" s="4">
        <f t="shared" si="293"/>
        <v>0</v>
      </c>
      <c r="CX127" s="4">
        <f t="shared" si="293"/>
        <v>0</v>
      </c>
      <c r="CY127" s="4">
        <f t="shared" si="293"/>
        <v>0</v>
      </c>
      <c r="CZ127" s="4">
        <f t="shared" si="293"/>
        <v>0</v>
      </c>
      <c r="DA127" s="4">
        <f t="shared" si="293"/>
        <v>0</v>
      </c>
      <c r="DB127" s="4">
        <f t="shared" si="293"/>
        <v>0</v>
      </c>
      <c r="DC127" s="4">
        <f t="shared" si="293"/>
        <v>0</v>
      </c>
      <c r="DD127" s="4">
        <f t="shared" si="293"/>
        <v>0</v>
      </c>
      <c r="DE127" s="4">
        <f t="shared" si="293"/>
        <v>0</v>
      </c>
      <c r="DF127" s="4">
        <f t="shared" si="293"/>
        <v>0</v>
      </c>
      <c r="DG127" s="4">
        <f aca="true" t="shared" si="294" ref="DG127:EN127">DG98/100*450</f>
        <v>0</v>
      </c>
      <c r="DH127" s="4">
        <f t="shared" si="294"/>
        <v>0</v>
      </c>
      <c r="DI127" s="4">
        <f t="shared" si="294"/>
        <v>0</v>
      </c>
      <c r="DJ127" s="4">
        <f t="shared" si="294"/>
        <v>0</v>
      </c>
      <c r="DK127" s="4">
        <f t="shared" si="294"/>
        <v>0</v>
      </c>
      <c r="DL127" s="4">
        <f t="shared" si="294"/>
        <v>0</v>
      </c>
      <c r="DM127" s="4">
        <f t="shared" si="294"/>
        <v>0</v>
      </c>
      <c r="DN127" s="4">
        <f t="shared" si="294"/>
        <v>0</v>
      </c>
      <c r="DO127" s="4">
        <f t="shared" si="294"/>
        <v>0</v>
      </c>
      <c r="DP127" s="4">
        <f t="shared" si="294"/>
        <v>0</v>
      </c>
      <c r="DQ127" s="4">
        <f t="shared" si="294"/>
        <v>0</v>
      </c>
      <c r="DR127" s="4">
        <f t="shared" si="294"/>
        <v>0</v>
      </c>
      <c r="DS127" s="4">
        <f t="shared" si="294"/>
        <v>0</v>
      </c>
      <c r="DT127" s="4">
        <f t="shared" si="294"/>
        <v>0</v>
      </c>
      <c r="DU127" s="4">
        <f t="shared" si="294"/>
        <v>0</v>
      </c>
      <c r="DV127" s="4">
        <f t="shared" si="294"/>
        <v>0</v>
      </c>
      <c r="DW127" s="4">
        <f t="shared" si="294"/>
        <v>0</v>
      </c>
      <c r="DX127" s="4">
        <f t="shared" si="294"/>
        <v>0</v>
      </c>
      <c r="DY127" s="4">
        <f t="shared" si="294"/>
        <v>0</v>
      </c>
      <c r="DZ127" s="4">
        <f t="shared" si="294"/>
        <v>0</v>
      </c>
      <c r="EA127" s="4">
        <f t="shared" si="294"/>
        <v>0</v>
      </c>
      <c r="EB127" s="4">
        <f t="shared" si="294"/>
        <v>0</v>
      </c>
      <c r="EC127" s="4">
        <f t="shared" si="294"/>
        <v>0</v>
      </c>
      <c r="ED127" s="4">
        <f t="shared" si="294"/>
        <v>0</v>
      </c>
      <c r="EE127" s="4">
        <f t="shared" si="294"/>
        <v>0</v>
      </c>
      <c r="EF127" s="70">
        <f t="shared" si="294"/>
        <v>0</v>
      </c>
      <c r="EG127" s="4">
        <f t="shared" si="294"/>
        <v>0</v>
      </c>
      <c r="EH127" s="4">
        <f t="shared" si="294"/>
        <v>0</v>
      </c>
      <c r="EI127" s="4">
        <f t="shared" si="294"/>
        <v>0</v>
      </c>
      <c r="EJ127" s="4">
        <f t="shared" si="294"/>
        <v>0</v>
      </c>
      <c r="EK127" s="4">
        <f t="shared" si="294"/>
        <v>0</v>
      </c>
      <c r="EL127" s="4">
        <f t="shared" si="294"/>
        <v>0</v>
      </c>
      <c r="EM127" s="4">
        <f t="shared" si="294"/>
        <v>0</v>
      </c>
      <c r="EN127" s="4">
        <f t="shared" si="294"/>
        <v>0</v>
      </c>
    </row>
    <row r="128" spans="1:144" ht="12.75" hidden="1">
      <c r="A128" s="14">
        <f t="shared" si="254"/>
        <v>11.5</v>
      </c>
      <c r="B128" s="14" t="str">
        <f t="shared" si="254"/>
        <v>Russian National Unity (Barkashov)</v>
      </c>
      <c r="X128" s="1">
        <f t="shared" si="291"/>
        <v>0</v>
      </c>
      <c r="Y128" s="1">
        <f t="shared" si="291"/>
        <v>0</v>
      </c>
      <c r="Z128" s="1">
        <f t="shared" si="291"/>
        <v>0</v>
      </c>
      <c r="AA128" s="1">
        <f t="shared" si="291"/>
        <v>0</v>
      </c>
      <c r="AB128" s="1">
        <f t="shared" si="291"/>
        <v>0</v>
      </c>
      <c r="AC128" s="1">
        <f t="shared" si="291"/>
        <v>0</v>
      </c>
      <c r="AD128" s="1">
        <f>AD99/100*450</f>
        <v>0</v>
      </c>
      <c r="AE128" s="1">
        <f>AE99/100*450</f>
        <v>0</v>
      </c>
      <c r="AF128" s="1">
        <f>AF99/100*450</f>
        <v>0</v>
      </c>
      <c r="AG128" s="1">
        <f t="shared" si="243"/>
        <v>0</v>
      </c>
      <c r="AH128" s="1">
        <f t="shared" si="243"/>
        <v>0</v>
      </c>
      <c r="AI128" s="1">
        <f t="shared" si="243"/>
        <v>0</v>
      </c>
      <c r="AJ128" s="1">
        <f t="shared" si="243"/>
        <v>0</v>
      </c>
      <c r="AK128" s="1">
        <f t="shared" si="243"/>
        <v>0</v>
      </c>
      <c r="AL128" s="1">
        <f t="shared" si="243"/>
        <v>0</v>
      </c>
      <c r="AM128" s="1">
        <f t="shared" si="243"/>
        <v>0</v>
      </c>
      <c r="AN128" s="1">
        <f t="shared" si="243"/>
        <v>0</v>
      </c>
      <c r="AO128" s="1">
        <f t="shared" si="243"/>
        <v>0</v>
      </c>
      <c r="AP128" s="1">
        <f t="shared" si="243"/>
        <v>0</v>
      </c>
      <c r="AQ128" s="1">
        <f t="shared" si="243"/>
        <v>0</v>
      </c>
      <c r="AR128" s="1">
        <f t="shared" si="255"/>
        <v>0</v>
      </c>
      <c r="AS128" s="4">
        <f t="shared" si="230"/>
        <v>0</v>
      </c>
      <c r="AT128" s="4">
        <f t="shared" si="230"/>
        <v>0</v>
      </c>
      <c r="AU128" s="4">
        <f aca="true" t="shared" si="295" ref="AU128:BZ128">AU99/100*450</f>
        <v>0</v>
      </c>
      <c r="AV128" s="4">
        <f t="shared" si="295"/>
        <v>0</v>
      </c>
      <c r="AW128" s="4">
        <f t="shared" si="295"/>
        <v>0</v>
      </c>
      <c r="AX128" s="4">
        <f t="shared" si="295"/>
        <v>0</v>
      </c>
      <c r="AY128" s="4">
        <f t="shared" si="295"/>
        <v>0</v>
      </c>
      <c r="AZ128" s="4">
        <f t="shared" si="295"/>
        <v>0</v>
      </c>
      <c r="BA128" s="4">
        <f t="shared" si="295"/>
        <v>0</v>
      </c>
      <c r="BB128" s="4">
        <f t="shared" si="295"/>
        <v>0</v>
      </c>
      <c r="BC128" s="4">
        <f t="shared" si="295"/>
        <v>0</v>
      </c>
      <c r="BD128" s="4">
        <f t="shared" si="295"/>
        <v>0</v>
      </c>
      <c r="BE128" s="4">
        <f t="shared" si="295"/>
        <v>0</v>
      </c>
      <c r="BF128" s="4">
        <f t="shared" si="295"/>
        <v>0</v>
      </c>
      <c r="BG128" s="4">
        <f t="shared" si="295"/>
        <v>0</v>
      </c>
      <c r="BH128" s="4">
        <f t="shared" si="295"/>
        <v>0</v>
      </c>
      <c r="BI128" s="4">
        <f t="shared" si="295"/>
        <v>0</v>
      </c>
      <c r="BJ128" s="4">
        <f t="shared" si="295"/>
        <v>0</v>
      </c>
      <c r="BK128" s="4">
        <f t="shared" si="295"/>
        <v>0</v>
      </c>
      <c r="BL128" s="4">
        <f t="shared" si="295"/>
        <v>0</v>
      </c>
      <c r="BM128" s="4">
        <f t="shared" si="295"/>
        <v>0</v>
      </c>
      <c r="BN128" s="4">
        <f t="shared" si="295"/>
        <v>0</v>
      </c>
      <c r="BO128" s="4">
        <f t="shared" si="295"/>
        <v>0</v>
      </c>
      <c r="BP128" s="4">
        <f t="shared" si="295"/>
        <v>0</v>
      </c>
      <c r="BQ128" s="4">
        <f t="shared" si="295"/>
        <v>0</v>
      </c>
      <c r="BR128" s="4">
        <f t="shared" si="295"/>
        <v>0</v>
      </c>
      <c r="BS128" s="4">
        <f t="shared" si="295"/>
        <v>0</v>
      </c>
      <c r="BT128" s="4">
        <f t="shared" si="295"/>
        <v>0</v>
      </c>
      <c r="BU128" s="4">
        <f t="shared" si="295"/>
        <v>0</v>
      </c>
      <c r="BV128" s="4">
        <f t="shared" si="295"/>
        <v>0</v>
      </c>
      <c r="BW128" s="4">
        <f t="shared" si="295"/>
        <v>0</v>
      </c>
      <c r="BX128" s="4">
        <f t="shared" si="295"/>
        <v>0</v>
      </c>
      <c r="BY128" s="4">
        <f t="shared" si="295"/>
        <v>0</v>
      </c>
      <c r="BZ128" s="4">
        <f t="shared" si="295"/>
        <v>0</v>
      </c>
      <c r="CA128" s="4">
        <f aca="true" t="shared" si="296" ref="CA128:DF128">CA99/100*450</f>
        <v>0</v>
      </c>
      <c r="CB128" s="4">
        <f t="shared" si="296"/>
        <v>0</v>
      </c>
      <c r="CC128" s="4">
        <f t="shared" si="296"/>
        <v>0</v>
      </c>
      <c r="CD128" s="4">
        <f t="shared" si="296"/>
        <v>0</v>
      </c>
      <c r="CE128" s="4">
        <f t="shared" si="296"/>
        <v>0</v>
      </c>
      <c r="CF128" s="4">
        <f t="shared" si="296"/>
        <v>0</v>
      </c>
      <c r="CG128" s="4">
        <f t="shared" si="296"/>
        <v>0</v>
      </c>
      <c r="CH128" s="4">
        <f t="shared" si="296"/>
        <v>0</v>
      </c>
      <c r="CI128" s="4">
        <f t="shared" si="296"/>
        <v>0</v>
      </c>
      <c r="CJ128" s="4">
        <f t="shared" si="296"/>
        <v>0</v>
      </c>
      <c r="CK128" s="4">
        <f t="shared" si="296"/>
        <v>0</v>
      </c>
      <c r="CL128" s="4">
        <f t="shared" si="296"/>
        <v>0</v>
      </c>
      <c r="CM128" s="4">
        <f t="shared" si="296"/>
        <v>0</v>
      </c>
      <c r="CN128" s="4">
        <f t="shared" si="296"/>
        <v>0</v>
      </c>
      <c r="CO128" s="4">
        <f t="shared" si="296"/>
        <v>0</v>
      </c>
      <c r="CP128" s="4">
        <f t="shared" si="296"/>
        <v>0</v>
      </c>
      <c r="CQ128" s="70">
        <f t="shared" si="296"/>
        <v>0</v>
      </c>
      <c r="CR128" s="4">
        <f t="shared" si="296"/>
        <v>0</v>
      </c>
      <c r="CS128" s="4">
        <f t="shared" si="296"/>
        <v>0</v>
      </c>
      <c r="CT128" s="4">
        <f t="shared" si="296"/>
        <v>0</v>
      </c>
      <c r="CU128" s="4">
        <f t="shared" si="296"/>
        <v>0</v>
      </c>
      <c r="CV128" s="4">
        <f t="shared" si="296"/>
        <v>0</v>
      </c>
      <c r="CW128" s="4">
        <f t="shared" si="296"/>
        <v>0</v>
      </c>
      <c r="CX128" s="4">
        <f t="shared" si="296"/>
        <v>0</v>
      </c>
      <c r="CY128" s="4">
        <f t="shared" si="296"/>
        <v>0</v>
      </c>
      <c r="CZ128" s="4">
        <f t="shared" si="296"/>
        <v>0</v>
      </c>
      <c r="DA128" s="4">
        <f t="shared" si="296"/>
        <v>0</v>
      </c>
      <c r="DB128" s="4">
        <f t="shared" si="296"/>
        <v>0</v>
      </c>
      <c r="DC128" s="4">
        <f t="shared" si="296"/>
        <v>0</v>
      </c>
      <c r="DD128" s="4">
        <f t="shared" si="296"/>
        <v>0</v>
      </c>
      <c r="DE128" s="4">
        <f t="shared" si="296"/>
        <v>0</v>
      </c>
      <c r="DF128" s="4">
        <f t="shared" si="296"/>
        <v>0</v>
      </c>
      <c r="DG128" s="4">
        <f aca="true" t="shared" si="297" ref="DG128:EN128">DG99/100*450</f>
        <v>0</v>
      </c>
      <c r="DH128" s="4">
        <f t="shared" si="297"/>
        <v>0</v>
      </c>
      <c r="DI128" s="4">
        <f t="shared" si="297"/>
        <v>0</v>
      </c>
      <c r="DJ128" s="4">
        <f t="shared" si="297"/>
        <v>0</v>
      </c>
      <c r="DK128" s="4">
        <f t="shared" si="297"/>
        <v>0</v>
      </c>
      <c r="DL128" s="4">
        <f t="shared" si="297"/>
        <v>0</v>
      </c>
      <c r="DM128" s="4">
        <f t="shared" si="297"/>
        <v>0</v>
      </c>
      <c r="DN128" s="4">
        <f t="shared" si="297"/>
        <v>0</v>
      </c>
      <c r="DO128" s="4">
        <f t="shared" si="297"/>
        <v>0</v>
      </c>
      <c r="DP128" s="4">
        <f t="shared" si="297"/>
        <v>0</v>
      </c>
      <c r="DQ128" s="4">
        <f t="shared" si="297"/>
        <v>0</v>
      </c>
      <c r="DR128" s="4">
        <f t="shared" si="297"/>
        <v>0</v>
      </c>
      <c r="DS128" s="4">
        <f t="shared" si="297"/>
        <v>0</v>
      </c>
      <c r="DT128" s="4">
        <f t="shared" si="297"/>
        <v>0</v>
      </c>
      <c r="DU128" s="4">
        <f t="shared" si="297"/>
        <v>0</v>
      </c>
      <c r="DV128" s="4">
        <f t="shared" si="297"/>
        <v>0</v>
      </c>
      <c r="DW128" s="4">
        <f t="shared" si="297"/>
        <v>0</v>
      </c>
      <c r="DX128" s="4">
        <f t="shared" si="297"/>
        <v>0</v>
      </c>
      <c r="DY128" s="4">
        <f t="shared" si="297"/>
        <v>0</v>
      </c>
      <c r="DZ128" s="4">
        <f t="shared" si="297"/>
        <v>0</v>
      </c>
      <c r="EA128" s="4">
        <f t="shared" si="297"/>
        <v>0</v>
      </c>
      <c r="EB128" s="4">
        <f t="shared" si="297"/>
        <v>0</v>
      </c>
      <c r="EC128" s="4">
        <f t="shared" si="297"/>
        <v>0</v>
      </c>
      <c r="ED128" s="4">
        <f t="shared" si="297"/>
        <v>0</v>
      </c>
      <c r="EE128" s="4">
        <f t="shared" si="297"/>
        <v>0</v>
      </c>
      <c r="EF128" s="70">
        <f t="shared" si="297"/>
        <v>0</v>
      </c>
      <c r="EG128" s="4">
        <f t="shared" si="297"/>
        <v>0</v>
      </c>
      <c r="EH128" s="4">
        <f t="shared" si="297"/>
        <v>0</v>
      </c>
      <c r="EI128" s="4">
        <f t="shared" si="297"/>
        <v>0</v>
      </c>
      <c r="EJ128" s="4">
        <f t="shared" si="297"/>
        <v>0</v>
      </c>
      <c r="EK128" s="4">
        <f t="shared" si="297"/>
        <v>0</v>
      </c>
      <c r="EL128" s="4">
        <f t="shared" si="297"/>
        <v>0</v>
      </c>
      <c r="EM128" s="4">
        <f t="shared" si="297"/>
        <v>0</v>
      </c>
      <c r="EN128" s="4">
        <f t="shared" si="297"/>
        <v>0</v>
      </c>
    </row>
    <row r="129" spans="1:144" ht="12.75" hidden="1">
      <c r="A129" s="14">
        <f t="shared" si="254"/>
        <v>11.9</v>
      </c>
      <c r="B129" s="14" t="str">
        <f t="shared" si="254"/>
        <v>Party of Labour (Khramov)</v>
      </c>
      <c r="X129" s="1">
        <f t="shared" si="243"/>
        <v>0</v>
      </c>
      <c r="Y129" s="1">
        <f t="shared" si="243"/>
        <v>0</v>
      </c>
      <c r="Z129" s="1">
        <f t="shared" si="243"/>
        <v>0</v>
      </c>
      <c r="AA129" s="1">
        <f t="shared" si="243"/>
        <v>0</v>
      </c>
      <c r="AB129" s="1">
        <f t="shared" si="243"/>
        <v>0</v>
      </c>
      <c r="AC129" s="1">
        <f t="shared" si="243"/>
        <v>0</v>
      </c>
      <c r="AD129" s="1">
        <f t="shared" si="243"/>
        <v>0</v>
      </c>
      <c r="AE129" s="1">
        <f t="shared" si="243"/>
        <v>0</v>
      </c>
      <c r="AF129" s="1">
        <f t="shared" si="243"/>
        <v>0</v>
      </c>
      <c r="AG129" s="1">
        <f t="shared" si="243"/>
        <v>0</v>
      </c>
      <c r="AH129" s="1">
        <f t="shared" si="243"/>
        <v>0</v>
      </c>
      <c r="AI129" s="1">
        <f t="shared" si="243"/>
        <v>0</v>
      </c>
      <c r="AJ129" s="1">
        <f t="shared" si="243"/>
        <v>0</v>
      </c>
      <c r="AK129" s="1">
        <f t="shared" si="243"/>
        <v>0</v>
      </c>
      <c r="AL129" s="1">
        <f t="shared" si="243"/>
        <v>0</v>
      </c>
      <c r="AM129" s="1">
        <f t="shared" si="243"/>
        <v>0</v>
      </c>
      <c r="AN129" s="1">
        <f t="shared" si="243"/>
        <v>0</v>
      </c>
      <c r="AO129" s="1">
        <f t="shared" si="243"/>
        <v>0</v>
      </c>
      <c r="AP129" s="1">
        <f t="shared" si="243"/>
        <v>0</v>
      </c>
      <c r="AQ129" s="1">
        <f t="shared" si="243"/>
        <v>0</v>
      </c>
      <c r="AR129" s="1">
        <f t="shared" si="255"/>
        <v>0</v>
      </c>
      <c r="AS129" s="4">
        <f t="shared" si="230"/>
        <v>0</v>
      </c>
      <c r="AT129" s="4">
        <f t="shared" si="230"/>
        <v>0</v>
      </c>
      <c r="AU129" s="4">
        <f aca="true" t="shared" si="298" ref="AU129:BZ129">AU100/100*450</f>
        <v>0</v>
      </c>
      <c r="AV129" s="4">
        <f t="shared" si="298"/>
        <v>0</v>
      </c>
      <c r="AW129" s="4">
        <f t="shared" si="298"/>
        <v>0</v>
      </c>
      <c r="AX129" s="4">
        <f t="shared" si="298"/>
        <v>0</v>
      </c>
      <c r="AY129" s="4">
        <f t="shared" si="298"/>
        <v>0</v>
      </c>
      <c r="AZ129" s="4">
        <f t="shared" si="298"/>
        <v>0</v>
      </c>
      <c r="BA129" s="4">
        <f t="shared" si="298"/>
        <v>0</v>
      </c>
      <c r="BB129" s="4">
        <f t="shared" si="298"/>
        <v>0</v>
      </c>
      <c r="BC129" s="4">
        <f t="shared" si="298"/>
        <v>0</v>
      </c>
      <c r="BD129" s="4">
        <f t="shared" si="298"/>
        <v>0</v>
      </c>
      <c r="BE129" s="4">
        <f t="shared" si="298"/>
        <v>0</v>
      </c>
      <c r="BF129" s="4">
        <f t="shared" si="298"/>
        <v>0</v>
      </c>
      <c r="BG129" s="4">
        <f t="shared" si="298"/>
        <v>0</v>
      </c>
      <c r="BH129" s="4">
        <f t="shared" si="298"/>
        <v>0</v>
      </c>
      <c r="BI129" s="4">
        <f t="shared" si="298"/>
        <v>0</v>
      </c>
      <c r="BJ129" s="4">
        <f t="shared" si="298"/>
        <v>0</v>
      </c>
      <c r="BK129" s="4">
        <f t="shared" si="298"/>
        <v>0</v>
      </c>
      <c r="BL129" s="4">
        <f t="shared" si="298"/>
        <v>0</v>
      </c>
      <c r="BM129" s="4">
        <f t="shared" si="298"/>
        <v>0</v>
      </c>
      <c r="BN129" s="4">
        <f t="shared" si="298"/>
        <v>0</v>
      </c>
      <c r="BO129" s="4">
        <f t="shared" si="298"/>
        <v>0</v>
      </c>
      <c r="BP129" s="4">
        <f t="shared" si="298"/>
        <v>0</v>
      </c>
      <c r="BQ129" s="4">
        <f t="shared" si="298"/>
        <v>0</v>
      </c>
      <c r="BR129" s="4">
        <f t="shared" si="298"/>
        <v>0</v>
      </c>
      <c r="BS129" s="4">
        <f t="shared" si="298"/>
        <v>0</v>
      </c>
      <c r="BT129" s="4">
        <f t="shared" si="298"/>
        <v>0</v>
      </c>
      <c r="BU129" s="4">
        <f t="shared" si="298"/>
        <v>0</v>
      </c>
      <c r="BV129" s="4">
        <f t="shared" si="298"/>
        <v>0</v>
      </c>
      <c r="BW129" s="4">
        <f t="shared" si="298"/>
        <v>0</v>
      </c>
      <c r="BX129" s="4">
        <f t="shared" si="298"/>
        <v>0</v>
      </c>
      <c r="BY129" s="4">
        <f t="shared" si="298"/>
        <v>0</v>
      </c>
      <c r="BZ129" s="4">
        <f t="shared" si="298"/>
        <v>0</v>
      </c>
      <c r="CA129" s="4">
        <f aca="true" t="shared" si="299" ref="CA129:DF129">CA100/100*450</f>
        <v>0</v>
      </c>
      <c r="CB129" s="4">
        <f t="shared" si="299"/>
        <v>0</v>
      </c>
      <c r="CC129" s="4">
        <f t="shared" si="299"/>
        <v>0</v>
      </c>
      <c r="CD129" s="4">
        <f t="shared" si="299"/>
        <v>0</v>
      </c>
      <c r="CE129" s="4">
        <f t="shared" si="299"/>
        <v>0</v>
      </c>
      <c r="CF129" s="4">
        <f t="shared" si="299"/>
        <v>0</v>
      </c>
      <c r="CG129" s="4">
        <f t="shared" si="299"/>
        <v>0</v>
      </c>
      <c r="CH129" s="4">
        <f t="shared" si="299"/>
        <v>0</v>
      </c>
      <c r="CI129" s="4">
        <f t="shared" si="299"/>
        <v>0</v>
      </c>
      <c r="CJ129" s="4">
        <f t="shared" si="299"/>
        <v>0</v>
      </c>
      <c r="CK129" s="4">
        <f t="shared" si="299"/>
        <v>0</v>
      </c>
      <c r="CL129" s="4">
        <f t="shared" si="299"/>
        <v>0</v>
      </c>
      <c r="CM129" s="4">
        <f t="shared" si="299"/>
        <v>0</v>
      </c>
      <c r="CN129" s="4">
        <f t="shared" si="299"/>
        <v>0</v>
      </c>
      <c r="CO129" s="4">
        <f t="shared" si="299"/>
        <v>0</v>
      </c>
      <c r="CP129" s="4">
        <f t="shared" si="299"/>
        <v>0</v>
      </c>
      <c r="CQ129" s="70">
        <f t="shared" si="299"/>
        <v>0</v>
      </c>
      <c r="CR129" s="4">
        <f t="shared" si="299"/>
        <v>0</v>
      </c>
      <c r="CS129" s="4">
        <f t="shared" si="299"/>
        <v>0</v>
      </c>
      <c r="CT129" s="4">
        <f t="shared" si="299"/>
        <v>0</v>
      </c>
      <c r="CU129" s="4">
        <f t="shared" si="299"/>
        <v>0</v>
      </c>
      <c r="CV129" s="4">
        <f t="shared" si="299"/>
        <v>0</v>
      </c>
      <c r="CW129" s="4">
        <f t="shared" si="299"/>
        <v>0</v>
      </c>
      <c r="CX129" s="4">
        <f t="shared" si="299"/>
        <v>0</v>
      </c>
      <c r="CY129" s="4">
        <f t="shared" si="299"/>
        <v>0</v>
      </c>
      <c r="CZ129" s="4">
        <f t="shared" si="299"/>
        <v>0</v>
      </c>
      <c r="DA129" s="4">
        <f t="shared" si="299"/>
        <v>0</v>
      </c>
      <c r="DB129" s="4">
        <f t="shared" si="299"/>
        <v>0</v>
      </c>
      <c r="DC129" s="4">
        <f t="shared" si="299"/>
        <v>0</v>
      </c>
      <c r="DD129" s="4">
        <f t="shared" si="299"/>
        <v>0</v>
      </c>
      <c r="DE129" s="4">
        <f t="shared" si="299"/>
        <v>0</v>
      </c>
      <c r="DF129" s="4">
        <f t="shared" si="299"/>
        <v>0</v>
      </c>
      <c r="DG129" s="4">
        <f aca="true" t="shared" si="300" ref="DG129:EN129">DG100/100*450</f>
        <v>0</v>
      </c>
      <c r="DH129" s="4">
        <f t="shared" si="300"/>
        <v>0</v>
      </c>
      <c r="DI129" s="4">
        <f t="shared" si="300"/>
        <v>0</v>
      </c>
      <c r="DJ129" s="4">
        <f t="shared" si="300"/>
        <v>0</v>
      </c>
      <c r="DK129" s="4">
        <f t="shared" si="300"/>
        <v>0</v>
      </c>
      <c r="DL129" s="4">
        <f t="shared" si="300"/>
        <v>0</v>
      </c>
      <c r="DM129" s="4">
        <f t="shared" si="300"/>
        <v>0</v>
      </c>
      <c r="DN129" s="4">
        <f t="shared" si="300"/>
        <v>0</v>
      </c>
      <c r="DO129" s="4">
        <f t="shared" si="300"/>
        <v>0</v>
      </c>
      <c r="DP129" s="4">
        <f t="shared" si="300"/>
        <v>0</v>
      </c>
      <c r="DQ129" s="4">
        <f t="shared" si="300"/>
        <v>0</v>
      </c>
      <c r="DR129" s="4">
        <f t="shared" si="300"/>
        <v>0</v>
      </c>
      <c r="DS129" s="4">
        <f t="shared" si="300"/>
        <v>0</v>
      </c>
      <c r="DT129" s="4">
        <f t="shared" si="300"/>
        <v>0</v>
      </c>
      <c r="DU129" s="4">
        <f t="shared" si="300"/>
        <v>0</v>
      </c>
      <c r="DV129" s="4">
        <f t="shared" si="300"/>
        <v>0</v>
      </c>
      <c r="DW129" s="4">
        <f t="shared" si="300"/>
        <v>0</v>
      </c>
      <c r="DX129" s="4">
        <f t="shared" si="300"/>
        <v>0</v>
      </c>
      <c r="DY129" s="4">
        <f t="shared" si="300"/>
        <v>0</v>
      </c>
      <c r="DZ129" s="4">
        <f t="shared" si="300"/>
        <v>0</v>
      </c>
      <c r="EA129" s="4">
        <f t="shared" si="300"/>
        <v>0</v>
      </c>
      <c r="EB129" s="4">
        <f t="shared" si="300"/>
        <v>0</v>
      </c>
      <c r="EC129" s="4">
        <f t="shared" si="300"/>
        <v>0</v>
      </c>
      <c r="ED129" s="4">
        <f t="shared" si="300"/>
        <v>0</v>
      </c>
      <c r="EE129" s="4">
        <f t="shared" si="300"/>
        <v>0</v>
      </c>
      <c r="EF129" s="70">
        <f t="shared" si="300"/>
        <v>0</v>
      </c>
      <c r="EG129" s="4">
        <f t="shared" si="300"/>
        <v>0</v>
      </c>
      <c r="EH129" s="4">
        <f t="shared" si="300"/>
        <v>0</v>
      </c>
      <c r="EI129" s="4">
        <f t="shared" si="300"/>
        <v>0</v>
      </c>
      <c r="EJ129" s="4">
        <f t="shared" si="300"/>
        <v>0</v>
      </c>
      <c r="EK129" s="4">
        <f t="shared" si="300"/>
        <v>0</v>
      </c>
      <c r="EL129" s="4">
        <f t="shared" si="300"/>
        <v>0</v>
      </c>
      <c r="EM129" s="4">
        <f t="shared" si="300"/>
        <v>0</v>
      </c>
      <c r="EN129" s="4">
        <f t="shared" si="300"/>
        <v>0</v>
      </c>
    </row>
    <row r="130" spans="1:144" ht="12.75" hidden="1">
      <c r="A130" s="14">
        <f t="shared" si="254"/>
        <v>6</v>
      </c>
      <c r="B130" s="14" t="str">
        <f t="shared" si="254"/>
        <v>Women of Russia (Fedulova)</v>
      </c>
      <c r="X130" s="1">
        <f aca="true" t="shared" si="301" ref="X130:AQ130">X101/100*450</f>
        <v>0</v>
      </c>
      <c r="Y130" s="1">
        <f t="shared" si="301"/>
        <v>0</v>
      </c>
      <c r="Z130" s="1">
        <f t="shared" si="301"/>
        <v>0</v>
      </c>
      <c r="AA130" s="1">
        <f t="shared" si="301"/>
        <v>0</v>
      </c>
      <c r="AB130" s="1">
        <f t="shared" si="301"/>
        <v>0</v>
      </c>
      <c r="AC130" s="1">
        <f t="shared" si="301"/>
        <v>0</v>
      </c>
      <c r="AD130" s="1">
        <f t="shared" si="301"/>
        <v>0</v>
      </c>
      <c r="AE130" s="1">
        <f t="shared" si="301"/>
        <v>0</v>
      </c>
      <c r="AF130" s="1">
        <f t="shared" si="301"/>
        <v>0</v>
      </c>
      <c r="AG130" s="1">
        <f t="shared" si="301"/>
        <v>0</v>
      </c>
      <c r="AH130" s="1">
        <f t="shared" si="301"/>
        <v>0</v>
      </c>
      <c r="AI130" s="1">
        <f t="shared" si="301"/>
        <v>0</v>
      </c>
      <c r="AJ130" s="1">
        <f t="shared" si="301"/>
        <v>0</v>
      </c>
      <c r="AK130" s="1">
        <f t="shared" si="301"/>
        <v>0</v>
      </c>
      <c r="AL130" s="1">
        <f t="shared" si="301"/>
        <v>0</v>
      </c>
      <c r="AM130" s="1">
        <f t="shared" si="301"/>
        <v>0</v>
      </c>
      <c r="AN130" s="1">
        <f t="shared" si="301"/>
        <v>0</v>
      </c>
      <c r="AO130" s="1">
        <f t="shared" si="301"/>
        <v>0</v>
      </c>
      <c r="AP130" s="1">
        <f t="shared" si="301"/>
        <v>0</v>
      </c>
      <c r="AQ130" s="1">
        <f t="shared" si="301"/>
        <v>0</v>
      </c>
      <c r="AR130" s="1">
        <f t="shared" si="255"/>
        <v>0</v>
      </c>
      <c r="AS130" s="4">
        <f t="shared" si="230"/>
        <v>0</v>
      </c>
      <c r="AT130" s="4">
        <f t="shared" si="230"/>
        <v>0</v>
      </c>
      <c r="AU130" s="4">
        <f aca="true" t="shared" si="302" ref="AU130:BZ130">AU101/100*450</f>
        <v>0</v>
      </c>
      <c r="AV130" s="4">
        <f t="shared" si="302"/>
        <v>0</v>
      </c>
      <c r="AW130" s="4">
        <f t="shared" si="302"/>
        <v>0</v>
      </c>
      <c r="AX130" s="4">
        <f t="shared" si="302"/>
        <v>0</v>
      </c>
      <c r="AY130" s="4">
        <f t="shared" si="302"/>
        <v>0</v>
      </c>
      <c r="AZ130" s="4">
        <f t="shared" si="302"/>
        <v>0</v>
      </c>
      <c r="BA130" s="4">
        <f t="shared" si="302"/>
        <v>0</v>
      </c>
      <c r="BB130" s="4">
        <f t="shared" si="302"/>
        <v>0</v>
      </c>
      <c r="BC130" s="4">
        <f t="shared" si="302"/>
        <v>0</v>
      </c>
      <c r="BD130" s="4">
        <f t="shared" si="302"/>
        <v>0</v>
      </c>
      <c r="BE130" s="4">
        <f t="shared" si="302"/>
        <v>0</v>
      </c>
      <c r="BF130" s="4">
        <f t="shared" si="302"/>
        <v>0</v>
      </c>
      <c r="BG130" s="4">
        <f t="shared" si="302"/>
        <v>0</v>
      </c>
      <c r="BH130" s="4">
        <f t="shared" si="302"/>
        <v>0</v>
      </c>
      <c r="BI130" s="4">
        <f t="shared" si="302"/>
        <v>0</v>
      </c>
      <c r="BJ130" s="4">
        <f t="shared" si="302"/>
        <v>0</v>
      </c>
      <c r="BK130" s="4">
        <f t="shared" si="302"/>
        <v>0</v>
      </c>
      <c r="BL130" s="4">
        <f t="shared" si="302"/>
        <v>0</v>
      </c>
      <c r="BM130" s="4">
        <f t="shared" si="302"/>
        <v>0</v>
      </c>
      <c r="BN130" s="4">
        <f t="shared" si="302"/>
        <v>0</v>
      </c>
      <c r="BO130" s="4">
        <f t="shared" si="302"/>
        <v>0</v>
      </c>
      <c r="BP130" s="4">
        <f t="shared" si="302"/>
        <v>0</v>
      </c>
      <c r="BQ130" s="4">
        <f t="shared" si="302"/>
        <v>0</v>
      </c>
      <c r="BR130" s="4">
        <f t="shared" si="302"/>
        <v>0</v>
      </c>
      <c r="BS130" s="4">
        <f t="shared" si="302"/>
        <v>0</v>
      </c>
      <c r="BT130" s="4">
        <f t="shared" si="302"/>
        <v>0</v>
      </c>
      <c r="BU130" s="4">
        <f t="shared" si="302"/>
        <v>0</v>
      </c>
      <c r="BV130" s="4">
        <f t="shared" si="302"/>
        <v>0</v>
      </c>
      <c r="BW130" s="4">
        <f t="shared" si="302"/>
        <v>0</v>
      </c>
      <c r="BX130" s="4">
        <f t="shared" si="302"/>
        <v>0</v>
      </c>
      <c r="BY130" s="4">
        <f t="shared" si="302"/>
        <v>0</v>
      </c>
      <c r="BZ130" s="4">
        <f t="shared" si="302"/>
        <v>0</v>
      </c>
      <c r="CA130" s="4">
        <f aca="true" t="shared" si="303" ref="CA130:DF130">CA101/100*450</f>
        <v>0</v>
      </c>
      <c r="CB130" s="4">
        <f t="shared" si="303"/>
        <v>0</v>
      </c>
      <c r="CC130" s="4">
        <f t="shared" si="303"/>
        <v>0</v>
      </c>
      <c r="CD130" s="4">
        <f t="shared" si="303"/>
        <v>0</v>
      </c>
      <c r="CE130" s="4">
        <f t="shared" si="303"/>
        <v>0</v>
      </c>
      <c r="CF130" s="4">
        <f t="shared" si="303"/>
        <v>0</v>
      </c>
      <c r="CG130" s="4">
        <f t="shared" si="303"/>
        <v>0</v>
      </c>
      <c r="CH130" s="4">
        <f t="shared" si="303"/>
        <v>0</v>
      </c>
      <c r="CI130" s="4">
        <f t="shared" si="303"/>
        <v>0</v>
      </c>
      <c r="CJ130" s="4">
        <f t="shared" si="303"/>
        <v>0</v>
      </c>
      <c r="CK130" s="4">
        <f t="shared" si="303"/>
        <v>0</v>
      </c>
      <c r="CL130" s="4">
        <f t="shared" si="303"/>
        <v>0</v>
      </c>
      <c r="CM130" s="4">
        <f t="shared" si="303"/>
        <v>0</v>
      </c>
      <c r="CN130" s="4">
        <f t="shared" si="303"/>
        <v>0</v>
      </c>
      <c r="CO130" s="4">
        <f t="shared" si="303"/>
        <v>0</v>
      </c>
      <c r="CP130" s="4">
        <f t="shared" si="303"/>
        <v>0</v>
      </c>
      <c r="CQ130" s="70">
        <f t="shared" si="303"/>
        <v>0</v>
      </c>
      <c r="CR130" s="4">
        <f t="shared" si="303"/>
        <v>0</v>
      </c>
      <c r="CS130" s="4">
        <f t="shared" si="303"/>
        <v>0</v>
      </c>
      <c r="CT130" s="4">
        <f t="shared" si="303"/>
        <v>0</v>
      </c>
      <c r="CU130" s="4">
        <f t="shared" si="303"/>
        <v>0</v>
      </c>
      <c r="CV130" s="4">
        <f t="shared" si="303"/>
        <v>0</v>
      </c>
      <c r="CW130" s="4">
        <f t="shared" si="303"/>
        <v>0</v>
      </c>
      <c r="CX130" s="4">
        <f t="shared" si="303"/>
        <v>0</v>
      </c>
      <c r="CY130" s="4">
        <f t="shared" si="303"/>
        <v>0</v>
      </c>
      <c r="CZ130" s="4">
        <f t="shared" si="303"/>
        <v>0</v>
      </c>
      <c r="DA130" s="4">
        <f t="shared" si="303"/>
        <v>0</v>
      </c>
      <c r="DB130" s="4">
        <f t="shared" si="303"/>
        <v>0</v>
      </c>
      <c r="DC130" s="4">
        <f t="shared" si="303"/>
        <v>0</v>
      </c>
      <c r="DD130" s="4">
        <f t="shared" si="303"/>
        <v>0</v>
      </c>
      <c r="DE130" s="4">
        <f t="shared" si="303"/>
        <v>0</v>
      </c>
      <c r="DF130" s="4">
        <f t="shared" si="303"/>
        <v>0</v>
      </c>
      <c r="DG130" s="4">
        <f aca="true" t="shared" si="304" ref="DG130:EN130">DG101/100*450</f>
        <v>0</v>
      </c>
      <c r="DH130" s="4">
        <f t="shared" si="304"/>
        <v>0</v>
      </c>
      <c r="DI130" s="4">
        <f t="shared" si="304"/>
        <v>0</v>
      </c>
      <c r="DJ130" s="4">
        <f t="shared" si="304"/>
        <v>0</v>
      </c>
      <c r="DK130" s="4">
        <f t="shared" si="304"/>
        <v>0</v>
      </c>
      <c r="DL130" s="4">
        <f t="shared" si="304"/>
        <v>0</v>
      </c>
      <c r="DM130" s="4">
        <f t="shared" si="304"/>
        <v>0</v>
      </c>
      <c r="DN130" s="4">
        <f t="shared" si="304"/>
        <v>0</v>
      </c>
      <c r="DO130" s="4">
        <f t="shared" si="304"/>
        <v>0</v>
      </c>
      <c r="DP130" s="4">
        <f t="shared" si="304"/>
        <v>0</v>
      </c>
      <c r="DQ130" s="4">
        <f t="shared" si="304"/>
        <v>0</v>
      </c>
      <c r="DR130" s="4">
        <f t="shared" si="304"/>
        <v>0</v>
      </c>
      <c r="DS130" s="4">
        <f t="shared" si="304"/>
        <v>0</v>
      </c>
      <c r="DT130" s="4">
        <f t="shared" si="304"/>
        <v>0</v>
      </c>
      <c r="DU130" s="4">
        <f t="shared" si="304"/>
        <v>0</v>
      </c>
      <c r="DV130" s="4">
        <f t="shared" si="304"/>
        <v>0</v>
      </c>
      <c r="DW130" s="4">
        <f t="shared" si="304"/>
        <v>0</v>
      </c>
      <c r="DX130" s="4">
        <f t="shared" si="304"/>
        <v>0</v>
      </c>
      <c r="DY130" s="4">
        <f t="shared" si="304"/>
        <v>0</v>
      </c>
      <c r="DZ130" s="4">
        <f t="shared" si="304"/>
        <v>0</v>
      </c>
      <c r="EA130" s="4">
        <f t="shared" si="304"/>
        <v>0</v>
      </c>
      <c r="EB130" s="4">
        <f t="shared" si="304"/>
        <v>0</v>
      </c>
      <c r="EC130" s="4">
        <f t="shared" si="304"/>
        <v>0</v>
      </c>
      <c r="ED130" s="4">
        <f t="shared" si="304"/>
        <v>0</v>
      </c>
      <c r="EE130" s="4">
        <f t="shared" si="304"/>
        <v>0</v>
      </c>
      <c r="EF130" s="70">
        <f t="shared" si="304"/>
        <v>0</v>
      </c>
      <c r="EG130" s="4">
        <f t="shared" si="304"/>
        <v>0</v>
      </c>
      <c r="EH130" s="4">
        <f t="shared" si="304"/>
        <v>0</v>
      </c>
      <c r="EI130" s="4">
        <f t="shared" si="304"/>
        <v>0</v>
      </c>
      <c r="EJ130" s="4">
        <f t="shared" si="304"/>
        <v>0</v>
      </c>
      <c r="EK130" s="4">
        <f t="shared" si="304"/>
        <v>0</v>
      </c>
      <c r="EL130" s="4">
        <f t="shared" si="304"/>
        <v>0</v>
      </c>
      <c r="EM130" s="4">
        <f t="shared" si="304"/>
        <v>0</v>
      </c>
      <c r="EN130" s="4">
        <f t="shared" si="304"/>
        <v>0</v>
      </c>
    </row>
    <row r="131" spans="1:144" ht="12.75" hidden="1">
      <c r="A131" s="14">
        <f t="shared" si="254"/>
        <v>7</v>
      </c>
      <c r="B131" s="14" t="str">
        <f t="shared" si="254"/>
        <v>Fatherland/All Russia (Luzhkov)</v>
      </c>
      <c r="X131" s="1">
        <f aca="true" t="shared" si="305" ref="X131:AF134">X102/100*450</f>
        <v>0</v>
      </c>
      <c r="Y131" s="1">
        <f t="shared" si="305"/>
        <v>0</v>
      </c>
      <c r="Z131" s="1">
        <f t="shared" si="305"/>
        <v>0</v>
      </c>
      <c r="AA131" s="1">
        <f t="shared" si="305"/>
        <v>0</v>
      </c>
      <c r="AB131" s="1">
        <f t="shared" si="305"/>
        <v>0</v>
      </c>
      <c r="AC131" s="1">
        <f t="shared" si="305"/>
        <v>0</v>
      </c>
      <c r="AD131" s="1">
        <f t="shared" si="305"/>
        <v>0</v>
      </c>
      <c r="AE131" s="1">
        <f t="shared" si="305"/>
        <v>0</v>
      </c>
      <c r="AF131" s="1">
        <f t="shared" si="305"/>
        <v>0</v>
      </c>
      <c r="AG131" s="1">
        <f aca="true" t="shared" si="306" ref="AG131:AQ132">AG102/100*450</f>
        <v>0</v>
      </c>
      <c r="AH131" s="1">
        <f t="shared" si="306"/>
        <v>0</v>
      </c>
      <c r="AI131" s="1">
        <f t="shared" si="306"/>
        <v>0</v>
      </c>
      <c r="AJ131" s="1">
        <f t="shared" si="306"/>
        <v>0</v>
      </c>
      <c r="AK131" s="1">
        <f t="shared" si="306"/>
        <v>0</v>
      </c>
      <c r="AL131" s="1">
        <f t="shared" si="306"/>
        <v>0</v>
      </c>
      <c r="AM131" s="1">
        <f t="shared" si="306"/>
        <v>0</v>
      </c>
      <c r="AN131" s="1">
        <f t="shared" si="306"/>
        <v>0</v>
      </c>
      <c r="AO131" s="1">
        <f t="shared" si="306"/>
        <v>0</v>
      </c>
      <c r="AP131" s="1">
        <f t="shared" si="306"/>
        <v>0</v>
      </c>
      <c r="AQ131" s="1">
        <f t="shared" si="306"/>
        <v>0</v>
      </c>
      <c r="AR131" s="1">
        <f>AR102/100*450</f>
        <v>0</v>
      </c>
      <c r="AS131" s="4">
        <f t="shared" si="230"/>
        <v>0</v>
      </c>
      <c r="AT131" s="4">
        <f t="shared" si="230"/>
        <v>0</v>
      </c>
      <c r="AU131" s="4">
        <f aca="true" t="shared" si="307" ref="AU131:BZ131">AU102/100*450</f>
        <v>0</v>
      </c>
      <c r="AV131" s="4">
        <f t="shared" si="307"/>
        <v>0</v>
      </c>
      <c r="AW131" s="4">
        <f t="shared" si="307"/>
        <v>0</v>
      </c>
      <c r="AX131" s="4">
        <f t="shared" si="307"/>
        <v>0</v>
      </c>
      <c r="AY131" s="4">
        <f t="shared" si="307"/>
        <v>0</v>
      </c>
      <c r="AZ131" s="4">
        <f t="shared" si="307"/>
        <v>0</v>
      </c>
      <c r="BA131" s="4">
        <f t="shared" si="307"/>
        <v>0</v>
      </c>
      <c r="BB131" s="4">
        <f t="shared" si="307"/>
        <v>0</v>
      </c>
      <c r="BC131" s="4">
        <f t="shared" si="307"/>
        <v>0</v>
      </c>
      <c r="BD131" s="4">
        <f t="shared" si="307"/>
        <v>0</v>
      </c>
      <c r="BE131" s="4">
        <f t="shared" si="307"/>
        <v>0</v>
      </c>
      <c r="BF131" s="4">
        <f t="shared" si="307"/>
        <v>0</v>
      </c>
      <c r="BG131" s="4">
        <f t="shared" si="307"/>
        <v>0</v>
      </c>
      <c r="BH131" s="4">
        <f t="shared" si="307"/>
        <v>0</v>
      </c>
      <c r="BI131" s="4">
        <f t="shared" si="307"/>
        <v>0</v>
      </c>
      <c r="BJ131" s="4">
        <f t="shared" si="307"/>
        <v>0</v>
      </c>
      <c r="BK131" s="4">
        <f t="shared" si="307"/>
        <v>0</v>
      </c>
      <c r="BL131" s="4">
        <f t="shared" si="307"/>
        <v>0</v>
      </c>
      <c r="BM131" s="4">
        <f t="shared" si="307"/>
        <v>0</v>
      </c>
      <c r="BN131" s="4">
        <f t="shared" si="307"/>
        <v>0</v>
      </c>
      <c r="BO131" s="4">
        <f t="shared" si="307"/>
        <v>0</v>
      </c>
      <c r="BP131" s="4">
        <f t="shared" si="307"/>
        <v>0</v>
      </c>
      <c r="BQ131" s="4">
        <f t="shared" si="307"/>
        <v>0</v>
      </c>
      <c r="BR131" s="4">
        <f t="shared" si="307"/>
        <v>0</v>
      </c>
      <c r="BS131" s="4">
        <f t="shared" si="307"/>
        <v>0</v>
      </c>
      <c r="BT131" s="4">
        <f t="shared" si="307"/>
        <v>0</v>
      </c>
      <c r="BU131" s="4">
        <f t="shared" si="307"/>
        <v>0</v>
      </c>
      <c r="BV131" s="4">
        <f t="shared" si="307"/>
        <v>0</v>
      </c>
      <c r="BW131" s="4">
        <f t="shared" si="307"/>
        <v>0</v>
      </c>
      <c r="BX131" s="4">
        <f t="shared" si="307"/>
        <v>0</v>
      </c>
      <c r="BY131" s="4">
        <f t="shared" si="307"/>
        <v>0</v>
      </c>
      <c r="BZ131" s="4">
        <f t="shared" si="307"/>
        <v>0</v>
      </c>
      <c r="CA131" s="4">
        <f aca="true" t="shared" si="308" ref="CA131:DF131">CA102/100*450</f>
        <v>0</v>
      </c>
      <c r="CB131" s="4">
        <f t="shared" si="308"/>
        <v>0</v>
      </c>
      <c r="CC131" s="4">
        <f t="shared" si="308"/>
        <v>0</v>
      </c>
      <c r="CD131" s="4">
        <f t="shared" si="308"/>
        <v>0</v>
      </c>
      <c r="CE131" s="4">
        <f t="shared" si="308"/>
        <v>0</v>
      </c>
      <c r="CF131" s="4">
        <f t="shared" si="308"/>
        <v>0</v>
      </c>
      <c r="CG131" s="4">
        <f t="shared" si="308"/>
        <v>0</v>
      </c>
      <c r="CH131" s="4">
        <f t="shared" si="308"/>
        <v>0</v>
      </c>
      <c r="CI131" s="4">
        <f t="shared" si="308"/>
        <v>0</v>
      </c>
      <c r="CJ131" s="4">
        <f t="shared" si="308"/>
        <v>0</v>
      </c>
      <c r="CK131" s="4">
        <f t="shared" si="308"/>
        <v>0</v>
      </c>
      <c r="CL131" s="4">
        <f t="shared" si="308"/>
        <v>0</v>
      </c>
      <c r="CM131" s="4">
        <f t="shared" si="308"/>
        <v>0</v>
      </c>
      <c r="CN131" s="4">
        <f t="shared" si="308"/>
        <v>0</v>
      </c>
      <c r="CO131" s="4">
        <f t="shared" si="308"/>
        <v>0</v>
      </c>
      <c r="CP131" s="4">
        <f t="shared" si="308"/>
        <v>0</v>
      </c>
      <c r="CQ131" s="70">
        <f t="shared" si="308"/>
        <v>0</v>
      </c>
      <c r="CR131" s="4">
        <f t="shared" si="308"/>
        <v>0</v>
      </c>
      <c r="CS131" s="4">
        <f t="shared" si="308"/>
        <v>0</v>
      </c>
      <c r="CT131" s="4">
        <f t="shared" si="308"/>
        <v>0</v>
      </c>
      <c r="CU131" s="4">
        <f t="shared" si="308"/>
        <v>0</v>
      </c>
      <c r="CV131" s="4">
        <f t="shared" si="308"/>
        <v>0</v>
      </c>
      <c r="CW131" s="4">
        <f t="shared" si="308"/>
        <v>0</v>
      </c>
      <c r="CX131" s="4">
        <f t="shared" si="308"/>
        <v>0</v>
      </c>
      <c r="CY131" s="4">
        <f t="shared" si="308"/>
        <v>0</v>
      </c>
      <c r="CZ131" s="4">
        <f t="shared" si="308"/>
        <v>0</v>
      </c>
      <c r="DA131" s="4">
        <f t="shared" si="308"/>
        <v>0</v>
      </c>
      <c r="DB131" s="4">
        <f t="shared" si="308"/>
        <v>0</v>
      </c>
      <c r="DC131" s="4">
        <f t="shared" si="308"/>
        <v>0</v>
      </c>
      <c r="DD131" s="4">
        <f t="shared" si="308"/>
        <v>0</v>
      </c>
      <c r="DE131" s="4">
        <f t="shared" si="308"/>
        <v>0</v>
      </c>
      <c r="DF131" s="4">
        <f t="shared" si="308"/>
        <v>0</v>
      </c>
      <c r="DG131" s="4">
        <f aca="true" t="shared" si="309" ref="DG131:EN131">DG102/100*450</f>
        <v>0</v>
      </c>
      <c r="DH131" s="4">
        <f t="shared" si="309"/>
        <v>0</v>
      </c>
      <c r="DI131" s="4">
        <f t="shared" si="309"/>
        <v>0</v>
      </c>
      <c r="DJ131" s="4">
        <f t="shared" si="309"/>
        <v>0</v>
      </c>
      <c r="DK131" s="4">
        <f t="shared" si="309"/>
        <v>0</v>
      </c>
      <c r="DL131" s="4">
        <f t="shared" si="309"/>
        <v>0</v>
      </c>
      <c r="DM131" s="4">
        <f t="shared" si="309"/>
        <v>0</v>
      </c>
      <c r="DN131" s="4">
        <f t="shared" si="309"/>
        <v>0</v>
      </c>
      <c r="DO131" s="4">
        <f t="shared" si="309"/>
        <v>0</v>
      </c>
      <c r="DP131" s="4">
        <f t="shared" si="309"/>
        <v>0</v>
      </c>
      <c r="DQ131" s="4">
        <f t="shared" si="309"/>
        <v>0</v>
      </c>
      <c r="DR131" s="4">
        <f t="shared" si="309"/>
        <v>0</v>
      </c>
      <c r="DS131" s="4">
        <f t="shared" si="309"/>
        <v>0</v>
      </c>
      <c r="DT131" s="4">
        <f t="shared" si="309"/>
        <v>0</v>
      </c>
      <c r="DU131" s="4">
        <f t="shared" si="309"/>
        <v>0</v>
      </c>
      <c r="DV131" s="4">
        <f t="shared" si="309"/>
        <v>0</v>
      </c>
      <c r="DW131" s="4">
        <f t="shared" si="309"/>
        <v>0</v>
      </c>
      <c r="DX131" s="4">
        <f t="shared" si="309"/>
        <v>0</v>
      </c>
      <c r="DY131" s="4">
        <f t="shared" si="309"/>
        <v>0</v>
      </c>
      <c r="DZ131" s="4">
        <f t="shared" si="309"/>
        <v>0</v>
      </c>
      <c r="EA131" s="4">
        <f t="shared" si="309"/>
        <v>0</v>
      </c>
      <c r="EB131" s="4">
        <f t="shared" si="309"/>
        <v>0</v>
      </c>
      <c r="EC131" s="4">
        <f t="shared" si="309"/>
        <v>0</v>
      </c>
      <c r="ED131" s="4">
        <f t="shared" si="309"/>
        <v>0</v>
      </c>
      <c r="EE131" s="4">
        <f t="shared" si="309"/>
        <v>0</v>
      </c>
      <c r="EF131" s="70">
        <f t="shared" si="309"/>
        <v>68.47826086956522</v>
      </c>
      <c r="EG131" s="4">
        <f t="shared" si="309"/>
        <v>110</v>
      </c>
      <c r="EH131" s="4">
        <f t="shared" si="309"/>
        <v>167.44186046511626</v>
      </c>
      <c r="EI131" s="4">
        <f t="shared" si="309"/>
        <v>121.15384615384615</v>
      </c>
      <c r="EJ131" s="4">
        <f t="shared" si="309"/>
        <v>165.78947368421052</v>
      </c>
      <c r="EK131" s="4">
        <f t="shared" si="309"/>
        <v>154.68750000000003</v>
      </c>
      <c r="EL131" s="4">
        <f t="shared" si="309"/>
        <v>116.37931034482757</v>
      </c>
      <c r="EM131" s="4">
        <f t="shared" si="309"/>
        <v>146.56488549618322</v>
      </c>
      <c r="EN131" s="4">
        <f t="shared" si="309"/>
        <v>153.98230088495575</v>
      </c>
    </row>
    <row r="132" spans="1:144" ht="12.75" hidden="1">
      <c r="A132" s="14">
        <f t="shared" si="254"/>
        <v>10</v>
      </c>
      <c r="B132" s="14" t="str">
        <f t="shared" si="254"/>
        <v>Popular Republicans (Lebed)</v>
      </c>
      <c r="X132" s="1">
        <f>X103/100*450</f>
        <v>0</v>
      </c>
      <c r="Y132" s="1">
        <f>Y103/100*450</f>
        <v>0</v>
      </c>
      <c r="Z132" s="1">
        <f>Z103/100*450</f>
        <v>0</v>
      </c>
      <c r="AA132" s="1">
        <f>AA103/100*450</f>
        <v>0</v>
      </c>
      <c r="AB132" s="1">
        <f>AB103/100*450</f>
        <v>0</v>
      </c>
      <c r="AC132" s="1">
        <f t="shared" si="305"/>
        <v>0</v>
      </c>
      <c r="AD132" s="1">
        <f t="shared" si="305"/>
        <v>0</v>
      </c>
      <c r="AE132" s="1">
        <f t="shared" si="305"/>
        <v>0</v>
      </c>
      <c r="AF132" s="1">
        <f t="shared" si="305"/>
        <v>0</v>
      </c>
      <c r="AG132" s="1">
        <f>AG103/100*450</f>
        <v>0</v>
      </c>
      <c r="AH132" s="1">
        <f t="shared" si="306"/>
        <v>0</v>
      </c>
      <c r="AI132" s="1">
        <f t="shared" si="306"/>
        <v>0</v>
      </c>
      <c r="AJ132" s="1">
        <f t="shared" si="306"/>
        <v>0</v>
      </c>
      <c r="AK132" s="1">
        <f t="shared" si="306"/>
        <v>0</v>
      </c>
      <c r="AL132" s="1">
        <f t="shared" si="306"/>
        <v>0</v>
      </c>
      <c r="AM132" s="1">
        <f t="shared" si="306"/>
        <v>0</v>
      </c>
      <c r="AN132" s="1">
        <f t="shared" si="306"/>
        <v>0</v>
      </c>
      <c r="AO132" s="1">
        <f t="shared" si="306"/>
        <v>0</v>
      </c>
      <c r="AP132" s="1">
        <f t="shared" si="306"/>
        <v>0</v>
      </c>
      <c r="AQ132" s="1">
        <f t="shared" si="306"/>
        <v>0</v>
      </c>
      <c r="AR132" s="1">
        <f t="shared" si="255"/>
        <v>0</v>
      </c>
      <c r="AS132" s="4">
        <f t="shared" si="230"/>
        <v>0</v>
      </c>
      <c r="AT132" s="4">
        <f t="shared" si="230"/>
        <v>0</v>
      </c>
      <c r="AU132" s="4">
        <f aca="true" t="shared" si="310" ref="AU132:BZ132">AU103/100*450</f>
        <v>0</v>
      </c>
      <c r="AV132" s="4">
        <f t="shared" si="310"/>
        <v>0</v>
      </c>
      <c r="AW132" s="4">
        <f t="shared" si="310"/>
        <v>0</v>
      </c>
      <c r="AX132" s="4">
        <f t="shared" si="310"/>
        <v>0</v>
      </c>
      <c r="AY132" s="4">
        <f t="shared" si="310"/>
        <v>0</v>
      </c>
      <c r="AZ132" s="4">
        <f t="shared" si="310"/>
        <v>0</v>
      </c>
      <c r="BA132" s="4">
        <f t="shared" si="310"/>
        <v>0</v>
      </c>
      <c r="BB132" s="4">
        <f t="shared" si="310"/>
        <v>0</v>
      </c>
      <c r="BC132" s="4">
        <f t="shared" si="310"/>
        <v>0</v>
      </c>
      <c r="BD132" s="4">
        <f t="shared" si="310"/>
        <v>0</v>
      </c>
      <c r="BE132" s="4">
        <f t="shared" si="310"/>
        <v>0</v>
      </c>
      <c r="BF132" s="4">
        <f t="shared" si="310"/>
        <v>0</v>
      </c>
      <c r="BG132" s="4">
        <f t="shared" si="310"/>
        <v>0</v>
      </c>
      <c r="BH132" s="4">
        <f t="shared" si="310"/>
        <v>0</v>
      </c>
      <c r="BI132" s="4">
        <f t="shared" si="310"/>
        <v>0</v>
      </c>
      <c r="BJ132" s="4">
        <f t="shared" si="310"/>
        <v>0</v>
      </c>
      <c r="BK132" s="4">
        <f t="shared" si="310"/>
        <v>0</v>
      </c>
      <c r="BL132" s="4">
        <f t="shared" si="310"/>
        <v>0</v>
      </c>
      <c r="BM132" s="4">
        <f t="shared" si="310"/>
        <v>0</v>
      </c>
      <c r="BN132" s="4">
        <f t="shared" si="310"/>
        <v>0</v>
      </c>
      <c r="BO132" s="4">
        <f t="shared" si="310"/>
        <v>0</v>
      </c>
      <c r="BP132" s="4">
        <f t="shared" si="310"/>
        <v>0</v>
      </c>
      <c r="BQ132" s="4">
        <f t="shared" si="310"/>
        <v>0</v>
      </c>
      <c r="BR132" s="4">
        <f t="shared" si="310"/>
        <v>0</v>
      </c>
      <c r="BS132" s="4">
        <f t="shared" si="310"/>
        <v>0</v>
      </c>
      <c r="BT132" s="4">
        <f t="shared" si="310"/>
        <v>0</v>
      </c>
      <c r="BU132" s="4">
        <f t="shared" si="310"/>
        <v>0</v>
      </c>
      <c r="BV132" s="4">
        <f t="shared" si="310"/>
        <v>0</v>
      </c>
      <c r="BW132" s="4">
        <f t="shared" si="310"/>
        <v>0</v>
      </c>
      <c r="BX132" s="4">
        <f t="shared" si="310"/>
        <v>0</v>
      </c>
      <c r="BY132" s="4">
        <f t="shared" si="310"/>
        <v>0</v>
      </c>
      <c r="BZ132" s="4">
        <f t="shared" si="310"/>
        <v>0</v>
      </c>
      <c r="CA132" s="4">
        <f aca="true" t="shared" si="311" ref="CA132:DF132">CA103/100*450</f>
        <v>0</v>
      </c>
      <c r="CB132" s="4">
        <f t="shared" si="311"/>
        <v>0</v>
      </c>
      <c r="CC132" s="4">
        <f t="shared" si="311"/>
        <v>0</v>
      </c>
      <c r="CD132" s="4">
        <f t="shared" si="311"/>
        <v>0</v>
      </c>
      <c r="CE132" s="4">
        <f t="shared" si="311"/>
        <v>0</v>
      </c>
      <c r="CF132" s="4">
        <f t="shared" si="311"/>
        <v>0</v>
      </c>
      <c r="CG132" s="4">
        <f t="shared" si="311"/>
        <v>0</v>
      </c>
      <c r="CH132" s="4">
        <f t="shared" si="311"/>
        <v>0</v>
      </c>
      <c r="CI132" s="4">
        <f t="shared" si="311"/>
        <v>0</v>
      </c>
      <c r="CJ132" s="4">
        <f t="shared" si="311"/>
        <v>0</v>
      </c>
      <c r="CK132" s="4">
        <f t="shared" si="311"/>
        <v>0</v>
      </c>
      <c r="CL132" s="4">
        <f t="shared" si="311"/>
        <v>0</v>
      </c>
      <c r="CM132" s="4">
        <f t="shared" si="311"/>
        <v>0</v>
      </c>
      <c r="CN132" s="4">
        <f t="shared" si="311"/>
        <v>0</v>
      </c>
      <c r="CO132" s="4">
        <f t="shared" si="311"/>
        <v>0</v>
      </c>
      <c r="CP132" s="4">
        <f t="shared" si="311"/>
        <v>0</v>
      </c>
      <c r="CQ132" s="70">
        <f t="shared" si="311"/>
        <v>0</v>
      </c>
      <c r="CR132" s="4">
        <f t="shared" si="311"/>
        <v>0</v>
      </c>
      <c r="CS132" s="4">
        <f t="shared" si="311"/>
        <v>0</v>
      </c>
      <c r="CT132" s="4">
        <f t="shared" si="311"/>
        <v>0</v>
      </c>
      <c r="CU132" s="4">
        <f t="shared" si="311"/>
        <v>0</v>
      </c>
      <c r="CV132" s="4">
        <f t="shared" si="311"/>
        <v>0</v>
      </c>
      <c r="CW132" s="4">
        <f t="shared" si="311"/>
        <v>0</v>
      </c>
      <c r="CX132" s="4">
        <f t="shared" si="311"/>
        <v>0</v>
      </c>
      <c r="CY132" s="4">
        <f t="shared" si="311"/>
        <v>0</v>
      </c>
      <c r="CZ132" s="4">
        <f t="shared" si="311"/>
        <v>0</v>
      </c>
      <c r="DA132" s="4">
        <f t="shared" si="311"/>
        <v>0</v>
      </c>
      <c r="DB132" s="4">
        <f t="shared" si="311"/>
        <v>0</v>
      </c>
      <c r="DC132" s="4">
        <f t="shared" si="311"/>
        <v>0</v>
      </c>
      <c r="DD132" s="4">
        <f t="shared" si="311"/>
        <v>0</v>
      </c>
      <c r="DE132" s="4">
        <f t="shared" si="311"/>
        <v>0</v>
      </c>
      <c r="DF132" s="4">
        <f t="shared" si="311"/>
        <v>0</v>
      </c>
      <c r="DG132" s="4">
        <f aca="true" t="shared" si="312" ref="DG132:EN132">DG103/100*450</f>
        <v>0</v>
      </c>
      <c r="DH132" s="4">
        <f t="shared" si="312"/>
        <v>0</v>
      </c>
      <c r="DI132" s="4">
        <f t="shared" si="312"/>
        <v>0</v>
      </c>
      <c r="DJ132" s="4">
        <f t="shared" si="312"/>
        <v>0</v>
      </c>
      <c r="DK132" s="4">
        <f t="shared" si="312"/>
        <v>0</v>
      </c>
      <c r="DL132" s="4">
        <f t="shared" si="312"/>
        <v>0</v>
      </c>
      <c r="DM132" s="4">
        <f t="shared" si="312"/>
        <v>0</v>
      </c>
      <c r="DN132" s="4">
        <f t="shared" si="312"/>
        <v>0</v>
      </c>
      <c r="DO132" s="4">
        <f t="shared" si="312"/>
        <v>0</v>
      </c>
      <c r="DP132" s="4">
        <f t="shared" si="312"/>
        <v>0</v>
      </c>
      <c r="DQ132" s="4">
        <f t="shared" si="312"/>
        <v>0</v>
      </c>
      <c r="DR132" s="4">
        <f t="shared" si="312"/>
        <v>0</v>
      </c>
      <c r="DS132" s="4">
        <f t="shared" si="312"/>
        <v>0</v>
      </c>
      <c r="DT132" s="4">
        <f t="shared" si="312"/>
        <v>0</v>
      </c>
      <c r="DU132" s="4">
        <f t="shared" si="312"/>
        <v>0</v>
      </c>
      <c r="DV132" s="4">
        <f t="shared" si="312"/>
        <v>0</v>
      </c>
      <c r="DW132" s="4">
        <f t="shared" si="312"/>
        <v>0</v>
      </c>
      <c r="DX132" s="4">
        <f t="shared" si="312"/>
        <v>0</v>
      </c>
      <c r="DY132" s="4">
        <f t="shared" si="312"/>
        <v>0</v>
      </c>
      <c r="DZ132" s="4">
        <f t="shared" si="312"/>
        <v>0</v>
      </c>
      <c r="EA132" s="4">
        <f t="shared" si="312"/>
        <v>0</v>
      </c>
      <c r="EB132" s="4">
        <f t="shared" si="312"/>
        <v>0</v>
      </c>
      <c r="EC132" s="4">
        <f t="shared" si="312"/>
        <v>0</v>
      </c>
      <c r="ED132" s="4">
        <f t="shared" si="312"/>
        <v>0</v>
      </c>
      <c r="EE132" s="4">
        <f t="shared" si="312"/>
        <v>0</v>
      </c>
      <c r="EF132" s="70">
        <f t="shared" si="312"/>
        <v>0</v>
      </c>
      <c r="EG132" s="4">
        <f t="shared" si="312"/>
        <v>0</v>
      </c>
      <c r="EH132" s="4">
        <f t="shared" si="312"/>
        <v>0</v>
      </c>
      <c r="EI132" s="4">
        <f t="shared" si="312"/>
        <v>0</v>
      </c>
      <c r="EJ132" s="4">
        <f t="shared" si="312"/>
        <v>0</v>
      </c>
      <c r="EK132" s="4">
        <f t="shared" si="312"/>
        <v>0</v>
      </c>
      <c r="EL132" s="4">
        <f t="shared" si="312"/>
        <v>0</v>
      </c>
      <c r="EM132" s="4">
        <f t="shared" si="312"/>
        <v>0</v>
      </c>
      <c r="EN132" s="4">
        <f t="shared" si="312"/>
        <v>0</v>
      </c>
    </row>
    <row r="133" spans="1:144" ht="12.75" hidden="1">
      <c r="A133" s="15">
        <v>3.1</v>
      </c>
      <c r="B133" s="15" t="s">
        <v>409</v>
      </c>
      <c r="X133" s="1">
        <f t="shared" si="305"/>
        <v>0</v>
      </c>
      <c r="Y133" s="1">
        <f t="shared" si="305"/>
        <v>0</v>
      </c>
      <c r="Z133" s="1">
        <f t="shared" si="305"/>
        <v>0</v>
      </c>
      <c r="AA133" s="1">
        <f t="shared" si="305"/>
        <v>0</v>
      </c>
      <c r="AB133" s="1">
        <f t="shared" si="305"/>
        <v>0</v>
      </c>
      <c r="AC133" s="1">
        <f t="shared" si="305"/>
        <v>0</v>
      </c>
      <c r="AD133" s="1">
        <f t="shared" si="305"/>
        <v>0</v>
      </c>
      <c r="AE133" s="1">
        <f t="shared" si="305"/>
        <v>0</v>
      </c>
      <c r="AF133" s="1">
        <f t="shared" si="305"/>
        <v>0</v>
      </c>
      <c r="AG133" s="1">
        <f>AG104/100*450</f>
        <v>0</v>
      </c>
      <c r="AH133" s="1">
        <f aca="true" t="shared" si="313" ref="AH133:AP133">AH104/100*450</f>
        <v>0</v>
      </c>
      <c r="AI133" s="1">
        <f t="shared" si="313"/>
        <v>0</v>
      </c>
      <c r="AJ133" s="1">
        <f t="shared" si="313"/>
        <v>0</v>
      </c>
      <c r="AK133" s="1">
        <f t="shared" si="313"/>
        <v>0</v>
      </c>
      <c r="AL133" s="1">
        <f t="shared" si="313"/>
        <v>0</v>
      </c>
      <c r="AM133" s="1">
        <f t="shared" si="313"/>
        <v>0</v>
      </c>
      <c r="AN133" s="1">
        <f t="shared" si="313"/>
        <v>0</v>
      </c>
      <c r="AO133" s="1">
        <f t="shared" si="313"/>
        <v>0</v>
      </c>
      <c r="AP133" s="1">
        <f t="shared" si="313"/>
        <v>0</v>
      </c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70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70"/>
      <c r="EG133" s="4"/>
      <c r="EH133" s="4"/>
      <c r="EI133" s="4"/>
      <c r="EJ133" s="4"/>
      <c r="EK133" s="4"/>
      <c r="EL133" s="4"/>
      <c r="EM133" s="4"/>
      <c r="EN133" s="4"/>
    </row>
    <row r="134" spans="1:144" ht="12.75" hidden="1">
      <c r="A134" s="15">
        <v>8.1</v>
      </c>
      <c r="B134" s="15" t="s">
        <v>410</v>
      </c>
      <c r="X134" s="1">
        <f aca="true" t="shared" si="314" ref="X134:Z136">X105/100*450</f>
        <v>0</v>
      </c>
      <c r="Y134" s="1">
        <f t="shared" si="314"/>
        <v>0</v>
      </c>
      <c r="Z134" s="1">
        <f t="shared" si="314"/>
        <v>0</v>
      </c>
      <c r="AA134" s="1">
        <f t="shared" si="305"/>
        <v>0</v>
      </c>
      <c r="AB134" s="1">
        <f t="shared" si="305"/>
        <v>0</v>
      </c>
      <c r="AC134" s="1">
        <f t="shared" si="305"/>
        <v>0</v>
      </c>
      <c r="AD134" s="1">
        <f t="shared" si="305"/>
        <v>0</v>
      </c>
      <c r="AE134" s="1">
        <f t="shared" si="305"/>
        <v>0</v>
      </c>
      <c r="AF134" s="1">
        <f t="shared" si="305"/>
        <v>0</v>
      </c>
      <c r="AG134" s="1">
        <f>AG105/100*450</f>
        <v>0</v>
      </c>
      <c r="AH134" s="1">
        <f aca="true" t="shared" si="315" ref="AH134:AP134">AH105/100*450</f>
        <v>0</v>
      </c>
      <c r="AI134" s="1">
        <f t="shared" si="315"/>
        <v>0</v>
      </c>
      <c r="AJ134" s="1">
        <f t="shared" si="315"/>
        <v>0</v>
      </c>
      <c r="AK134" s="1">
        <f t="shared" si="315"/>
        <v>0</v>
      </c>
      <c r="AL134" s="1">
        <f t="shared" si="315"/>
        <v>0</v>
      </c>
      <c r="AM134" s="1">
        <f t="shared" si="315"/>
        <v>0</v>
      </c>
      <c r="AN134" s="1">
        <f t="shared" si="315"/>
        <v>0</v>
      </c>
      <c r="AO134" s="1">
        <f t="shared" si="315"/>
        <v>0</v>
      </c>
      <c r="AP134" s="1">
        <f t="shared" si="315"/>
        <v>0</v>
      </c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70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70"/>
      <c r="EG134" s="4"/>
      <c r="EH134" s="4"/>
      <c r="EI134" s="4"/>
      <c r="EJ134" s="4"/>
      <c r="EK134" s="4"/>
      <c r="EL134" s="4"/>
      <c r="EM134" s="4"/>
      <c r="EN134" s="4"/>
    </row>
    <row r="135" spans="1:144" ht="12.75" hidden="1">
      <c r="A135" s="15">
        <v>21</v>
      </c>
      <c r="B135" s="7" t="s">
        <v>420</v>
      </c>
      <c r="X135" s="4" t="e">
        <f t="shared" si="314"/>
        <v>#REF!</v>
      </c>
      <c r="Y135" s="1" t="e">
        <f t="shared" si="314"/>
        <v>#REF!</v>
      </c>
      <c r="Z135" s="1" t="e">
        <f t="shared" si="314"/>
        <v>#REF!</v>
      </c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70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70"/>
      <c r="EG135" s="4"/>
      <c r="EH135" s="4"/>
      <c r="EI135" s="4"/>
      <c r="EJ135" s="4"/>
      <c r="EK135" s="4"/>
      <c r="EL135" s="4"/>
      <c r="EM135" s="4"/>
      <c r="EN135" s="4"/>
    </row>
    <row r="136" spans="1:144" ht="12.75" hidden="1">
      <c r="A136" s="15">
        <v>6.2</v>
      </c>
      <c r="B136" s="7" t="s">
        <v>390</v>
      </c>
      <c r="X136" s="1">
        <f t="shared" si="314"/>
        <v>0</v>
      </c>
      <c r="Y136" s="1">
        <f t="shared" si="314"/>
        <v>0</v>
      </c>
      <c r="Z136" s="1">
        <f t="shared" si="314"/>
        <v>0</v>
      </c>
      <c r="AA136" s="1">
        <f>AA107/100*450</f>
        <v>0</v>
      </c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70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70"/>
      <c r="EG136" s="4"/>
      <c r="EH136" s="4"/>
      <c r="EI136" s="4"/>
      <c r="EJ136" s="4"/>
      <c r="EK136" s="4"/>
      <c r="EL136" s="4"/>
      <c r="EM136" s="4"/>
      <c r="EN136" s="4"/>
    </row>
    <row r="137" spans="2:144" ht="12.75" hidden="1">
      <c r="B137" t="s">
        <v>245</v>
      </c>
      <c r="X137" s="4" t="e">
        <f>SUM(X111:X136)</f>
        <v>#REF!</v>
      </c>
      <c r="Y137" s="4" t="e">
        <f>SUM(Y111:Y136)</f>
        <v>#REF!</v>
      </c>
      <c r="Z137" s="4" t="e">
        <f>SUM(Z111:Z136)</f>
        <v>#REF!</v>
      </c>
      <c r="AA137" s="4">
        <f>SUM(AA111:AA136)</f>
        <v>450.00000000000006</v>
      </c>
      <c r="AB137" s="4">
        <f aca="true" t="shared" si="316" ref="AB137:AH137">SUM(AB111:AB134)</f>
        <v>450.00000000000006</v>
      </c>
      <c r="AC137" s="4">
        <f t="shared" si="316"/>
        <v>450</v>
      </c>
      <c r="AD137" s="4">
        <f t="shared" si="316"/>
        <v>450</v>
      </c>
      <c r="AE137" s="4">
        <f t="shared" si="316"/>
        <v>450</v>
      </c>
      <c r="AF137" s="4">
        <f t="shared" si="316"/>
        <v>449.99999999999994</v>
      </c>
      <c r="AG137" s="4">
        <f t="shared" si="316"/>
        <v>449.99999999999994</v>
      </c>
      <c r="AH137" s="4">
        <f t="shared" si="316"/>
        <v>450</v>
      </c>
      <c r="AI137" s="1">
        <f aca="true" t="shared" si="317" ref="AI137:BZ137">SUM(AI111:AI132)</f>
        <v>450</v>
      </c>
      <c r="AJ137" s="1">
        <f t="shared" si="317"/>
        <v>449.99999999999994</v>
      </c>
      <c r="AK137" s="1">
        <f t="shared" si="317"/>
        <v>450</v>
      </c>
      <c r="AL137" s="1">
        <f t="shared" si="317"/>
        <v>450</v>
      </c>
      <c r="AM137" s="1">
        <f t="shared" si="317"/>
        <v>450</v>
      </c>
      <c r="AN137" s="1">
        <f t="shared" si="317"/>
        <v>450</v>
      </c>
      <c r="AO137" s="1">
        <f t="shared" si="317"/>
        <v>450</v>
      </c>
      <c r="AP137" s="1">
        <f t="shared" si="317"/>
        <v>450.00000000000006</v>
      </c>
      <c r="AQ137" s="1">
        <f t="shared" si="317"/>
        <v>450</v>
      </c>
      <c r="AR137" s="1">
        <f t="shared" si="317"/>
        <v>449.9999999999999</v>
      </c>
      <c r="AS137" s="4">
        <f t="shared" si="317"/>
        <v>450.00000000000006</v>
      </c>
      <c r="AT137" s="4">
        <f t="shared" si="317"/>
        <v>449.9999999999999</v>
      </c>
      <c r="AU137" s="4">
        <f t="shared" si="317"/>
        <v>450.00000000000006</v>
      </c>
      <c r="AV137" s="4">
        <f t="shared" si="317"/>
        <v>450</v>
      </c>
      <c r="AW137" s="4">
        <f t="shared" si="317"/>
        <v>449.99999999999994</v>
      </c>
      <c r="AX137" s="4">
        <f t="shared" si="317"/>
        <v>450</v>
      </c>
      <c r="AY137" s="4">
        <f t="shared" si="317"/>
        <v>450</v>
      </c>
      <c r="AZ137" s="4">
        <f t="shared" si="317"/>
        <v>450</v>
      </c>
      <c r="BA137" s="4">
        <f t="shared" si="317"/>
        <v>449.99999999999994</v>
      </c>
      <c r="BB137" s="4">
        <f t="shared" si="317"/>
        <v>450</v>
      </c>
      <c r="BC137" s="4">
        <f t="shared" si="317"/>
        <v>449.99999999999994</v>
      </c>
      <c r="BD137" s="4">
        <f t="shared" si="317"/>
        <v>450</v>
      </c>
      <c r="BE137" s="4">
        <f t="shared" si="317"/>
        <v>449.99999999999994</v>
      </c>
      <c r="BF137" s="4">
        <f t="shared" si="317"/>
        <v>450.0000000000001</v>
      </c>
      <c r="BG137" s="4">
        <f t="shared" si="317"/>
        <v>450</v>
      </c>
      <c r="BH137" s="4">
        <f t="shared" si="317"/>
        <v>450.00000000000017</v>
      </c>
      <c r="BI137" s="4">
        <f t="shared" si="317"/>
        <v>449.99999999999994</v>
      </c>
      <c r="BJ137" s="4">
        <f t="shared" si="317"/>
        <v>449.99999999999994</v>
      </c>
      <c r="BK137" s="4">
        <f t="shared" si="317"/>
        <v>450.00000000000006</v>
      </c>
      <c r="BL137" s="4">
        <f t="shared" si="317"/>
        <v>449.9999999999999</v>
      </c>
      <c r="BM137" s="4">
        <f t="shared" si="317"/>
        <v>450</v>
      </c>
      <c r="BN137" s="4">
        <f t="shared" si="317"/>
        <v>450.00000000000006</v>
      </c>
      <c r="BO137" s="4">
        <f t="shared" si="317"/>
        <v>450</v>
      </c>
      <c r="BP137" s="4">
        <f t="shared" si="317"/>
        <v>450.0000000000001</v>
      </c>
      <c r="BQ137" s="4">
        <f t="shared" si="317"/>
        <v>450.0000000000001</v>
      </c>
      <c r="BR137" s="4">
        <f t="shared" si="317"/>
        <v>450</v>
      </c>
      <c r="BS137" s="4">
        <f t="shared" si="317"/>
        <v>450.0000000000001</v>
      </c>
      <c r="BT137" s="4">
        <f t="shared" si="317"/>
        <v>450</v>
      </c>
      <c r="BU137" s="4">
        <f t="shared" si="317"/>
        <v>449.99999999999994</v>
      </c>
      <c r="BV137" s="4">
        <f t="shared" si="317"/>
        <v>450</v>
      </c>
      <c r="BW137" s="4">
        <f t="shared" si="317"/>
        <v>450</v>
      </c>
      <c r="BX137" s="4">
        <f t="shared" si="317"/>
        <v>450</v>
      </c>
      <c r="BY137" s="4">
        <f t="shared" si="317"/>
        <v>450</v>
      </c>
      <c r="BZ137" s="4">
        <f t="shared" si="317"/>
        <v>449.9999999999999</v>
      </c>
      <c r="CA137" s="4">
        <f aca="true" t="shared" si="318" ref="CA137:DF137">SUM(CA111:CA132)</f>
        <v>450.00000000000006</v>
      </c>
      <c r="CB137" s="4">
        <f t="shared" si="318"/>
        <v>449.99999999999994</v>
      </c>
      <c r="CC137" s="4">
        <f t="shared" si="318"/>
        <v>450.00000000000006</v>
      </c>
      <c r="CD137" s="4">
        <f t="shared" si="318"/>
        <v>450</v>
      </c>
      <c r="CE137" s="4">
        <f t="shared" si="318"/>
        <v>449.99999999999994</v>
      </c>
      <c r="CF137" s="4">
        <f t="shared" si="318"/>
        <v>449.99999999999994</v>
      </c>
      <c r="CG137" s="4">
        <f t="shared" si="318"/>
        <v>450.00000000000006</v>
      </c>
      <c r="CH137" s="4">
        <f t="shared" si="318"/>
        <v>450</v>
      </c>
      <c r="CI137" s="4">
        <f t="shared" si="318"/>
        <v>449.9999999999999</v>
      </c>
      <c r="CJ137" s="4">
        <f t="shared" si="318"/>
        <v>450</v>
      </c>
      <c r="CK137" s="4">
        <f t="shared" si="318"/>
        <v>450</v>
      </c>
      <c r="CL137" s="4">
        <f t="shared" si="318"/>
        <v>450</v>
      </c>
      <c r="CM137" s="4">
        <f t="shared" si="318"/>
        <v>450</v>
      </c>
      <c r="CN137" s="4">
        <f t="shared" si="318"/>
        <v>450</v>
      </c>
      <c r="CO137" s="4">
        <f t="shared" si="318"/>
        <v>450</v>
      </c>
      <c r="CP137" s="4">
        <f t="shared" si="318"/>
        <v>450</v>
      </c>
      <c r="CQ137" s="70">
        <f t="shared" si="318"/>
        <v>449.99999999999994</v>
      </c>
      <c r="CR137" s="4">
        <f t="shared" si="318"/>
        <v>450.0000000000001</v>
      </c>
      <c r="CS137" s="4">
        <f t="shared" si="318"/>
        <v>450</v>
      </c>
      <c r="CT137" s="4">
        <f t="shared" si="318"/>
        <v>450</v>
      </c>
      <c r="CU137" s="4">
        <f t="shared" si="318"/>
        <v>450</v>
      </c>
      <c r="CV137" s="4">
        <f t="shared" si="318"/>
        <v>449.99999999999994</v>
      </c>
      <c r="CW137" s="4">
        <f t="shared" si="318"/>
        <v>450</v>
      </c>
      <c r="CX137" s="4">
        <f t="shared" si="318"/>
        <v>450</v>
      </c>
      <c r="CY137" s="4">
        <f t="shared" si="318"/>
        <v>450.00000000000006</v>
      </c>
      <c r="CZ137" s="4">
        <f t="shared" si="318"/>
        <v>450</v>
      </c>
      <c r="DA137" s="4">
        <f t="shared" si="318"/>
        <v>450</v>
      </c>
      <c r="DB137" s="4">
        <f t="shared" si="318"/>
        <v>450</v>
      </c>
      <c r="DC137" s="4">
        <f t="shared" si="318"/>
        <v>450.00000000000006</v>
      </c>
      <c r="DD137" s="4">
        <f t="shared" si="318"/>
        <v>450</v>
      </c>
      <c r="DE137" s="4">
        <f t="shared" si="318"/>
        <v>450</v>
      </c>
      <c r="DF137" s="4">
        <f t="shared" si="318"/>
        <v>449.99999999999994</v>
      </c>
      <c r="DG137" s="4">
        <f aca="true" t="shared" si="319" ref="DG137:EL137">SUM(DG111:DG132)</f>
        <v>450</v>
      </c>
      <c r="DH137" s="4">
        <f t="shared" si="319"/>
        <v>450</v>
      </c>
      <c r="DI137" s="4">
        <f t="shared" si="319"/>
        <v>450</v>
      </c>
      <c r="DJ137" s="4">
        <f t="shared" si="319"/>
        <v>450</v>
      </c>
      <c r="DK137" s="4">
        <f t="shared" si="319"/>
        <v>450.00000000000006</v>
      </c>
      <c r="DL137" s="4">
        <f t="shared" si="319"/>
        <v>450</v>
      </c>
      <c r="DM137" s="4">
        <f t="shared" si="319"/>
        <v>450</v>
      </c>
      <c r="DN137" s="4">
        <f t="shared" si="319"/>
        <v>450.00000000000006</v>
      </c>
      <c r="DO137" s="4">
        <f t="shared" si="319"/>
        <v>450.0000000000001</v>
      </c>
      <c r="DP137" s="4">
        <f t="shared" si="319"/>
        <v>450</v>
      </c>
      <c r="DQ137" s="4">
        <f t="shared" si="319"/>
        <v>450</v>
      </c>
      <c r="DR137" s="4">
        <f t="shared" si="319"/>
        <v>450</v>
      </c>
      <c r="DS137" s="4">
        <f t="shared" si="319"/>
        <v>450</v>
      </c>
      <c r="DT137" s="4">
        <f t="shared" si="319"/>
        <v>450</v>
      </c>
      <c r="DU137" s="4">
        <f t="shared" si="319"/>
        <v>450</v>
      </c>
      <c r="DV137" s="4">
        <f t="shared" si="319"/>
        <v>450</v>
      </c>
      <c r="DW137" s="4">
        <f t="shared" si="319"/>
        <v>450</v>
      </c>
      <c r="DX137" s="4">
        <f t="shared" si="319"/>
        <v>450</v>
      </c>
      <c r="DY137" s="4">
        <f t="shared" si="319"/>
        <v>450.00000000000006</v>
      </c>
      <c r="DZ137" s="4">
        <f t="shared" si="319"/>
        <v>450</v>
      </c>
      <c r="EA137" s="4">
        <f t="shared" si="319"/>
        <v>450</v>
      </c>
      <c r="EB137" s="4">
        <f t="shared" si="319"/>
        <v>450.00000000000006</v>
      </c>
      <c r="EC137" s="4">
        <f t="shared" si="319"/>
        <v>450</v>
      </c>
      <c r="ED137" s="4">
        <f t="shared" si="319"/>
        <v>450</v>
      </c>
      <c r="EE137" s="4">
        <f t="shared" si="319"/>
        <v>450</v>
      </c>
      <c r="EF137" s="70">
        <f t="shared" si="319"/>
        <v>450</v>
      </c>
      <c r="EG137" s="4">
        <f t="shared" si="319"/>
        <v>450</v>
      </c>
      <c r="EH137" s="4">
        <f t="shared" si="319"/>
        <v>450</v>
      </c>
      <c r="EI137" s="4">
        <f t="shared" si="319"/>
        <v>450</v>
      </c>
      <c r="EJ137" s="4">
        <f t="shared" si="319"/>
        <v>450</v>
      </c>
      <c r="EK137" s="4">
        <f t="shared" si="319"/>
        <v>450</v>
      </c>
      <c r="EL137" s="4">
        <f t="shared" si="319"/>
        <v>450</v>
      </c>
      <c r="EM137" s="4">
        <f>SUM(EM111:EM132)</f>
        <v>450</v>
      </c>
      <c r="EN137" s="4">
        <f>SUM(EN111:EN132)</f>
        <v>449.99999999999994</v>
      </c>
    </row>
    <row r="138" spans="2:144" ht="12.75">
      <c r="B138" t="s">
        <v>289</v>
      </c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70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70"/>
      <c r="EG138" s="4"/>
      <c r="EJ138" s="1"/>
      <c r="EL138" s="1"/>
      <c r="EM138" s="1"/>
      <c r="EN138" s="1"/>
    </row>
    <row r="139" spans="2:144" ht="12.75">
      <c r="B139" t="s">
        <v>363</v>
      </c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70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70"/>
      <c r="EG139" s="4"/>
      <c r="EJ139" s="1"/>
      <c r="EL139" s="1"/>
      <c r="EM139" s="1"/>
      <c r="EN139" s="1"/>
    </row>
    <row r="140" spans="2:144" ht="12.75">
      <c r="B140" t="s">
        <v>286</v>
      </c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70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70"/>
      <c r="EG140" s="4"/>
      <c r="EH140" s="4"/>
      <c r="EI140" s="4"/>
      <c r="EJ140" s="4"/>
      <c r="EK140" s="4"/>
      <c r="EL140" s="4"/>
      <c r="EM140" s="4"/>
      <c r="EN140" s="4"/>
    </row>
    <row r="141" spans="2:144" ht="12.75">
      <c r="B141" s="36" t="s">
        <v>261</v>
      </c>
      <c r="BY141"/>
      <c r="BZ141"/>
      <c r="CA141"/>
      <c r="CC141" s="3"/>
      <c r="CI141" s="18"/>
      <c r="CJ141" s="17"/>
      <c r="CK141" s="17"/>
      <c r="CM141"/>
      <c r="CN141"/>
      <c r="CP141"/>
      <c r="CQ141" s="74"/>
      <c r="CR141"/>
      <c r="CS141"/>
      <c r="CT141"/>
      <c r="CU141"/>
      <c r="DP141" s="35"/>
      <c r="DR141" s="1"/>
      <c r="DS141" s="1"/>
      <c r="DT141" s="1"/>
      <c r="DU141" s="1"/>
      <c r="DV141" s="1"/>
      <c r="DW141" s="1"/>
      <c r="DY141" s="1"/>
      <c r="DZ141" s="1"/>
      <c r="EJ141" s="1"/>
      <c r="EL141" s="1"/>
      <c r="EM141" s="1"/>
      <c r="EN141" s="1"/>
    </row>
    <row r="142" spans="2:144" ht="12.75">
      <c r="B142" t="s">
        <v>288</v>
      </c>
      <c r="BU142"/>
      <c r="BV142"/>
      <c r="BW142"/>
      <c r="BY142" s="3"/>
      <c r="CE142" s="18"/>
      <c r="CF142" s="17"/>
      <c r="CG142" s="17"/>
      <c r="CI142"/>
      <c r="CJ142"/>
      <c r="CL142"/>
      <c r="CM142"/>
      <c r="CN142"/>
      <c r="CO142"/>
      <c r="CP142"/>
      <c r="CQ142" s="74"/>
      <c r="DL142" s="35"/>
      <c r="DR142" s="1"/>
      <c r="DS142" s="1"/>
      <c r="DT142" s="1"/>
      <c r="DU142" s="1"/>
      <c r="DV142" s="1"/>
      <c r="DW142" s="1"/>
      <c r="DY142" s="1"/>
      <c r="DZ142" s="1"/>
      <c r="EJ142" s="1"/>
      <c r="EL142" s="1"/>
      <c r="EM142" s="1"/>
      <c r="EN142" s="1"/>
    </row>
    <row r="143" ht="12.75">
      <c r="B143" s="36" t="s">
        <v>349</v>
      </c>
    </row>
    <row r="144" spans="2:144" ht="12.75">
      <c r="B144" t="s">
        <v>281</v>
      </c>
      <c r="BU144"/>
      <c r="BV144"/>
      <c r="BW144"/>
      <c r="BY144" s="3"/>
      <c r="CE144" s="18"/>
      <c r="CF144" s="17"/>
      <c r="CG144" s="17"/>
      <c r="CI144"/>
      <c r="CJ144"/>
      <c r="CL144"/>
      <c r="CM144"/>
      <c r="CN144"/>
      <c r="CO144"/>
      <c r="CP144"/>
      <c r="CQ144" s="74"/>
      <c r="DL144" s="35"/>
      <c r="DR144" s="1"/>
      <c r="DS144" s="1"/>
      <c r="DT144" s="1"/>
      <c r="DU144" s="1"/>
      <c r="DV144" s="1"/>
      <c r="DW144" s="1"/>
      <c r="DY144" s="1"/>
      <c r="DZ144" s="1"/>
      <c r="EJ144" s="1"/>
      <c r="EL144" s="1"/>
      <c r="EM144" s="1"/>
      <c r="EN144" s="1"/>
    </row>
    <row r="145" spans="2:144" ht="12.75">
      <c r="B145" t="s">
        <v>283</v>
      </c>
      <c r="BU145"/>
      <c r="BV145"/>
      <c r="BW145"/>
      <c r="BY145" s="3"/>
      <c r="CE145" s="18"/>
      <c r="CF145" s="17"/>
      <c r="CG145" s="17"/>
      <c r="CI145"/>
      <c r="CJ145"/>
      <c r="CL145"/>
      <c r="CM145"/>
      <c r="CN145"/>
      <c r="CO145"/>
      <c r="CP145"/>
      <c r="CQ145" s="74"/>
      <c r="DL145" s="35"/>
      <c r="DR145" s="1"/>
      <c r="DS145" s="1"/>
      <c r="DT145" s="1"/>
      <c r="DU145" s="1"/>
      <c r="DV145" s="1"/>
      <c r="DW145" s="1"/>
      <c r="DY145" s="1"/>
      <c r="DZ145" s="1"/>
      <c r="EJ145" s="1"/>
      <c r="EL145" s="1"/>
      <c r="EM145" s="1"/>
      <c r="EN145" s="1"/>
    </row>
    <row r="146" spans="2:144" ht="12.75">
      <c r="B146" t="s">
        <v>279</v>
      </c>
      <c r="BU146"/>
      <c r="BV146"/>
      <c r="BW146"/>
      <c r="BY146" s="3"/>
      <c r="CE146" s="18"/>
      <c r="CF146" s="17"/>
      <c r="CG146" s="17"/>
      <c r="CI146"/>
      <c r="CJ146"/>
      <c r="CL146"/>
      <c r="CM146"/>
      <c r="CN146"/>
      <c r="CO146"/>
      <c r="CP146"/>
      <c r="CQ146" s="74"/>
      <c r="DL146" s="35"/>
      <c r="DR146" s="1"/>
      <c r="DS146" s="1"/>
      <c r="DT146" s="1"/>
      <c r="DU146" s="1"/>
      <c r="DV146" s="1"/>
      <c r="DW146" s="1"/>
      <c r="DY146" s="1"/>
      <c r="DZ146" s="1"/>
      <c r="EJ146" s="1"/>
      <c r="EL146" s="1"/>
      <c r="EM146" s="1"/>
      <c r="EN146" s="1"/>
    </row>
    <row r="147" spans="2:144" ht="12.75">
      <c r="B147" t="s">
        <v>287</v>
      </c>
      <c r="BU147"/>
      <c r="BV147"/>
      <c r="BW147"/>
      <c r="BY147" s="3"/>
      <c r="CE147" s="18"/>
      <c r="CF147" s="17"/>
      <c r="CG147" s="17"/>
      <c r="CI147"/>
      <c r="CJ147"/>
      <c r="CL147"/>
      <c r="CM147"/>
      <c r="CN147"/>
      <c r="CO147"/>
      <c r="CP147"/>
      <c r="CQ147" s="74"/>
      <c r="DL147" s="35"/>
      <c r="DR147" s="1"/>
      <c r="DS147" s="1"/>
      <c r="DT147" s="1"/>
      <c r="DU147" s="1"/>
      <c r="DV147" s="1"/>
      <c r="DW147" s="1"/>
      <c r="DY147" s="1"/>
      <c r="DZ147" s="1"/>
      <c r="EJ147" s="1"/>
      <c r="EL147" s="1"/>
      <c r="EM147" s="1"/>
      <c r="EN147" s="1"/>
    </row>
    <row r="148" spans="1:144" ht="12.75">
      <c r="A148"/>
      <c r="B148" s="36"/>
      <c r="BY148"/>
      <c r="BZ148"/>
      <c r="CA148"/>
      <c r="CC148" s="3"/>
      <c r="CI148" s="18"/>
      <c r="CJ148" s="17"/>
      <c r="CK148" s="17"/>
      <c r="CM148"/>
      <c r="CN148"/>
      <c r="CP148"/>
      <c r="CQ148" s="74"/>
      <c r="CR148"/>
      <c r="CS148"/>
      <c r="CT148"/>
      <c r="CU148"/>
      <c r="DP148" s="35"/>
      <c r="DR148" s="1"/>
      <c r="DS148" s="1"/>
      <c r="DT148" s="1"/>
      <c r="DU148" s="1"/>
      <c r="DV148" s="1"/>
      <c r="DW148" s="1"/>
      <c r="DY148" s="1"/>
      <c r="DZ148" s="1"/>
      <c r="EJ148" s="1"/>
      <c r="EL148" s="1"/>
      <c r="EM148" s="1"/>
      <c r="EN148" s="1"/>
    </row>
    <row r="149" spans="2:144" ht="12.75">
      <c r="B149" t="s">
        <v>439</v>
      </c>
      <c r="BY149"/>
      <c r="BZ149"/>
      <c r="CA149"/>
      <c r="CC149" s="3"/>
      <c r="CM149"/>
      <c r="CN149"/>
      <c r="CP149"/>
      <c r="CQ149" s="74"/>
      <c r="CR149"/>
      <c r="CS149"/>
      <c r="CT149"/>
      <c r="CU149"/>
      <c r="DP149" s="35"/>
      <c r="DR149" s="1"/>
      <c r="DS149" s="1"/>
      <c r="DT149" s="1"/>
      <c r="DU149" s="1"/>
      <c r="DV149" s="1"/>
      <c r="DW149" s="1"/>
      <c r="DY149" s="1"/>
      <c r="DZ149" s="1"/>
      <c r="EJ149" s="1"/>
      <c r="EL149" s="1"/>
      <c r="EM149" s="1"/>
      <c r="EN149" s="1"/>
    </row>
    <row r="150" spans="77:144" ht="12.75">
      <c r="BY150"/>
      <c r="BZ150"/>
      <c r="CA150"/>
      <c r="CC150" s="3"/>
      <c r="CM150"/>
      <c r="CN150"/>
      <c r="CP150"/>
      <c r="CQ150" s="74"/>
      <c r="CR150"/>
      <c r="CS150"/>
      <c r="CT150"/>
      <c r="CU150"/>
      <c r="DP150" s="35"/>
      <c r="DR150" s="1"/>
      <c r="DS150" s="1"/>
      <c r="DT150" s="1"/>
      <c r="DU150" s="1"/>
      <c r="DV150" s="1"/>
      <c r="DW150" s="1"/>
      <c r="DY150" s="1"/>
      <c r="DZ150" s="1"/>
      <c r="EJ150" s="1"/>
      <c r="EL150" s="1"/>
      <c r="EM150" s="1"/>
      <c r="EN150" s="1"/>
    </row>
    <row r="151" spans="2:144" ht="12.75">
      <c r="B151" t="s">
        <v>214</v>
      </c>
      <c r="BY151"/>
      <c r="BZ151"/>
      <c r="CA151"/>
      <c r="CC151" s="3"/>
      <c r="CM151"/>
      <c r="CN151"/>
      <c r="CP151"/>
      <c r="CQ151" s="74"/>
      <c r="CR151"/>
      <c r="CS151"/>
      <c r="CT151"/>
      <c r="CU151"/>
      <c r="DP151" s="32"/>
      <c r="DR151" s="1"/>
      <c r="DS151" s="1"/>
      <c r="DT151" s="1"/>
      <c r="DU151" s="1"/>
      <c r="DV151" s="1"/>
      <c r="DW151" s="1"/>
      <c r="DY151" s="1"/>
      <c r="DZ151" s="1"/>
      <c r="EJ151" s="1"/>
      <c r="EL151" s="1"/>
      <c r="EM151" s="1"/>
      <c r="EN151" s="1"/>
    </row>
    <row r="152" spans="78:144" ht="12.75">
      <c r="BZ152"/>
      <c r="CA152"/>
      <c r="CC152" s="3"/>
      <c r="CM152"/>
      <c r="CN152"/>
      <c r="CP152"/>
      <c r="CQ152" s="74"/>
      <c r="CR152"/>
      <c r="CS152"/>
      <c r="CT152"/>
      <c r="CU152"/>
      <c r="DP152" s="35"/>
      <c r="DR152" s="1"/>
      <c r="DS152" s="1"/>
      <c r="DT152" s="1"/>
      <c r="DU152" s="1"/>
      <c r="DV152" s="1"/>
      <c r="DW152" s="1"/>
      <c r="DY152" s="1"/>
      <c r="DZ152" s="1"/>
      <c r="EJ152" s="1"/>
      <c r="EL152" s="1"/>
      <c r="EM152" s="1"/>
      <c r="EN152" s="1"/>
    </row>
    <row r="153" spans="77:144" ht="12.75">
      <c r="BY153" s="4">
        <f>AVERAGE(BY7:CP7,CS7:EE7)</f>
        <v>18.740993682802785</v>
      </c>
      <c r="BZ153" t="s">
        <v>251</v>
      </c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70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P153" s="35"/>
      <c r="DR153" s="1"/>
      <c r="DS153" s="1"/>
      <c r="DT153" s="1"/>
      <c r="DU153" s="1"/>
      <c r="DV153" s="1"/>
      <c r="DW153" s="1"/>
      <c r="DY153" s="1"/>
      <c r="DZ153" s="1"/>
      <c r="EJ153" s="1"/>
      <c r="EL153" s="1"/>
      <c r="EM153" s="1"/>
      <c r="EN153" s="1"/>
    </row>
    <row r="154" spans="77:144" ht="12.75">
      <c r="BY154" s="29">
        <f>AVERAGE(BY41:CP41,CS41:EE41)</f>
        <v>7.475887311055975</v>
      </c>
      <c r="BZ154" t="s">
        <v>253</v>
      </c>
      <c r="CA154"/>
      <c r="CC154" s="3"/>
      <c r="CI154" s="18"/>
      <c r="CM154"/>
      <c r="CN154"/>
      <c r="CP154"/>
      <c r="CQ154" s="74"/>
      <c r="CR154"/>
      <c r="CS154"/>
      <c r="CT154"/>
      <c r="CU154"/>
      <c r="DP154" s="35"/>
      <c r="DR154" s="1"/>
      <c r="DS154" s="1"/>
      <c r="DT154" s="1"/>
      <c r="DU154" s="1"/>
      <c r="DV154" s="1"/>
      <c r="DW154" s="1"/>
      <c r="DY154" s="1"/>
      <c r="DZ154" s="1"/>
      <c r="EJ154" s="1"/>
      <c r="EL154" s="1"/>
      <c r="EM154" s="1"/>
      <c r="EN154" s="1"/>
    </row>
    <row r="155" spans="77:144" ht="12.75">
      <c r="BY155" s="29">
        <f>AVERAGE(BY42:CP42,CS42:EE42)</f>
        <v>16.842865438420525</v>
      </c>
      <c r="BZ155" t="s">
        <v>252</v>
      </c>
      <c r="CA155"/>
      <c r="CC155" s="3"/>
      <c r="CI155" s="18"/>
      <c r="CM155"/>
      <c r="CN155"/>
      <c r="CP155"/>
      <c r="CQ155" s="74"/>
      <c r="CR155"/>
      <c r="CS155"/>
      <c r="CT155"/>
      <c r="CU155"/>
      <c r="DP155" s="35"/>
      <c r="DR155" s="1"/>
      <c r="DS155" s="1"/>
      <c r="DT155" s="1"/>
      <c r="DU155" s="1"/>
      <c r="DV155" s="1"/>
      <c r="DW155" s="1"/>
      <c r="DY155" s="1"/>
      <c r="DZ155" s="1"/>
      <c r="EJ155" s="1"/>
      <c r="EL155" s="1"/>
      <c r="EM155" s="1"/>
      <c r="EN155" s="1"/>
    </row>
    <row r="156" spans="78:144" ht="12.75">
      <c r="BZ156"/>
      <c r="CA156"/>
      <c r="CC156" s="3"/>
      <c r="CI156" s="18"/>
      <c r="CK156" s="19"/>
      <c r="CM156"/>
      <c r="CN156"/>
      <c r="CP156"/>
      <c r="CQ156" s="74"/>
      <c r="CR156"/>
      <c r="CS156"/>
      <c r="CT156"/>
      <c r="CU156"/>
      <c r="DP156" s="35"/>
      <c r="DR156" s="1"/>
      <c r="DS156" s="1"/>
      <c r="DT156" s="1"/>
      <c r="DU156" s="1"/>
      <c r="DV156" s="1"/>
      <c r="DW156" s="1"/>
      <c r="DY156" s="1"/>
      <c r="DZ156" s="1"/>
      <c r="EJ156" s="1"/>
      <c r="EL156" s="1"/>
      <c r="EM156" s="1"/>
      <c r="EN156" s="1"/>
    </row>
    <row r="157" spans="77:144" ht="12.75">
      <c r="BY157" s="29">
        <f>AVERAGE(BY44:CP44,CS44:EE44)</f>
        <v>16.47257386193669</v>
      </c>
      <c r="BZ157" s="29" t="s">
        <v>250</v>
      </c>
      <c r="CA157"/>
      <c r="CC157" s="3"/>
      <c r="CI157" s="18"/>
      <c r="CK157" s="19"/>
      <c r="CM157"/>
      <c r="CN157"/>
      <c r="CP157"/>
      <c r="CQ157" s="74"/>
      <c r="CR157"/>
      <c r="CS157"/>
      <c r="CT157"/>
      <c r="CU157"/>
      <c r="DP157" s="35"/>
      <c r="DR157" s="1"/>
      <c r="DS157" s="1"/>
      <c r="DT157" s="1"/>
      <c r="DU157" s="1"/>
      <c r="DV157" s="1"/>
      <c r="DW157" s="1"/>
      <c r="DY157" s="1"/>
      <c r="DZ157" s="1"/>
      <c r="EJ157" s="1"/>
      <c r="EL157" s="1"/>
      <c r="EM157" s="1"/>
      <c r="EN157" s="1"/>
    </row>
    <row r="158" spans="77:144" ht="12.75">
      <c r="BY158"/>
      <c r="BZ158"/>
      <c r="CA158"/>
      <c r="CC158" s="3"/>
      <c r="CK158" s="19"/>
      <c r="CM158"/>
      <c r="CN158"/>
      <c r="CP158"/>
      <c r="CQ158" s="74"/>
      <c r="CR158"/>
      <c r="CS158"/>
      <c r="CT158"/>
      <c r="CU158"/>
      <c r="DP158" s="35"/>
      <c r="DR158" s="1"/>
      <c r="DS158" s="1"/>
      <c r="DT158" s="1"/>
      <c r="DU158" s="1"/>
      <c r="DV158" s="1"/>
      <c r="DW158" s="1"/>
      <c r="DY158" s="1"/>
      <c r="DZ158" s="1"/>
      <c r="EJ158" s="1"/>
      <c r="EL158" s="1"/>
      <c r="EM158" s="1"/>
      <c r="EN158" s="1"/>
    </row>
    <row r="159" spans="77:144" ht="12.75">
      <c r="BY159"/>
      <c r="BZ159"/>
      <c r="CA159"/>
      <c r="CC159" s="3"/>
      <c r="CI159" s="18"/>
      <c r="CJ159" s="6"/>
      <c r="CK159" s="19"/>
      <c r="CM159"/>
      <c r="CN159"/>
      <c r="CP159"/>
      <c r="CQ159" s="74"/>
      <c r="CR159"/>
      <c r="CS159"/>
      <c r="CT159"/>
      <c r="CU159"/>
      <c r="DP159" s="35"/>
      <c r="DR159" s="1"/>
      <c r="DS159" s="1"/>
      <c r="DT159" s="1"/>
      <c r="DU159" s="1"/>
      <c r="DV159" s="1"/>
      <c r="DW159" s="1"/>
      <c r="DY159" s="1"/>
      <c r="DZ159" s="1"/>
      <c r="EJ159" s="1"/>
      <c r="EL159" s="1"/>
      <c r="EM159" s="1"/>
      <c r="EN159" s="1"/>
    </row>
    <row r="160" spans="77:144" ht="12.75">
      <c r="BY160"/>
      <c r="BZ160"/>
      <c r="CA160"/>
      <c r="CC160" s="3"/>
      <c r="CJ160" s="6"/>
      <c r="CK160" s="19"/>
      <c r="CM160"/>
      <c r="CN160"/>
      <c r="CP160"/>
      <c r="CQ160" s="74"/>
      <c r="CR160"/>
      <c r="CS160"/>
      <c r="CT160"/>
      <c r="CU160"/>
      <c r="DP160" s="35"/>
      <c r="DR160" s="1"/>
      <c r="DS160" s="1"/>
      <c r="DT160" s="1"/>
      <c r="DU160" s="1"/>
      <c r="DV160" s="1"/>
      <c r="DW160" s="1"/>
      <c r="DY160" s="1"/>
      <c r="DZ160" s="1"/>
      <c r="EJ160" s="1"/>
      <c r="EL160" s="1"/>
      <c r="EM160" s="1"/>
      <c r="EN160" s="1"/>
    </row>
    <row r="161" spans="77:144" ht="12.75">
      <c r="BY161"/>
      <c r="BZ161"/>
      <c r="CA161"/>
      <c r="CC161" s="3"/>
      <c r="CM161"/>
      <c r="CN161"/>
      <c r="CP161"/>
      <c r="CQ161" s="74"/>
      <c r="CR161"/>
      <c r="CS161"/>
      <c r="CT161"/>
      <c r="CU161"/>
      <c r="DP161" s="35"/>
      <c r="DR161" s="1"/>
      <c r="DS161" s="1"/>
      <c r="DT161" s="1"/>
      <c r="DU161" s="1"/>
      <c r="DV161" s="1"/>
      <c r="DW161" s="1"/>
      <c r="DY161" s="1"/>
      <c r="DZ161" s="1"/>
      <c r="EJ161" s="1"/>
      <c r="EL161" s="1"/>
      <c r="EM161" s="1"/>
      <c r="EN161" s="1"/>
    </row>
    <row r="162" ht="12.75">
      <c r="CW162" s="35"/>
    </row>
    <row r="163" ht="12.75">
      <c r="CW163" s="35"/>
    </row>
    <row r="164" spans="3:141" ht="12.75">
      <c r="C164"/>
      <c r="D164"/>
      <c r="E164"/>
      <c r="F164"/>
      <c r="G164"/>
      <c r="H164" s="29"/>
      <c r="I164" s="29"/>
      <c r="J164"/>
      <c r="K164"/>
      <c r="L164"/>
      <c r="M164"/>
      <c r="N164"/>
      <c r="O164"/>
      <c r="P164"/>
      <c r="Q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 s="35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X164"/>
      <c r="EA164"/>
      <c r="EB164"/>
      <c r="EC164"/>
      <c r="ED164"/>
      <c r="EE164"/>
      <c r="EF164"/>
      <c r="EG164"/>
      <c r="EH164"/>
      <c r="EI164"/>
      <c r="EJ164"/>
      <c r="EK164"/>
    </row>
    <row r="165" ht="12.75">
      <c r="CW165" s="35"/>
    </row>
    <row r="166" ht="12.75">
      <c r="CW166" s="3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&amp;C&amp;F &amp;A&amp;R&amp;D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7" sqref="A7:B14"/>
    </sheetView>
  </sheetViews>
  <sheetFormatPr defaultColWidth="9.140625" defaultRowHeight="12.75"/>
  <cols>
    <col min="1" max="1" width="26.8515625" style="0" customWidth="1"/>
    <col min="2" max="2" width="11.28125" style="0" customWidth="1"/>
  </cols>
  <sheetData>
    <row r="1" ht="12.75">
      <c r="A1" t="s">
        <v>357</v>
      </c>
    </row>
    <row r="2" ht="12.75">
      <c r="A2" t="s">
        <v>358</v>
      </c>
    </row>
    <row r="4" ht="12.75">
      <c r="B4" s="9">
        <v>39326</v>
      </c>
    </row>
    <row r="5" ht="38.25">
      <c r="B5" s="10" t="s">
        <v>348</v>
      </c>
    </row>
    <row r="6" ht="12.75">
      <c r="B6" s="10">
        <v>1600</v>
      </c>
    </row>
    <row r="7" spans="1:2" ht="12.75">
      <c r="A7" t="s">
        <v>350</v>
      </c>
      <c r="B7" s="64">
        <v>16.3</v>
      </c>
    </row>
    <row r="8" spans="1:2" ht="12.75">
      <c r="A8" t="s">
        <v>351</v>
      </c>
      <c r="B8" s="64">
        <v>11.3</v>
      </c>
    </row>
    <row r="9" spans="1:2" ht="12.75">
      <c r="A9" t="s">
        <v>352</v>
      </c>
      <c r="B9" s="65">
        <f>SUM(B7:B8)</f>
        <v>27.6</v>
      </c>
    </row>
    <row r="10" spans="1:2" ht="12.75">
      <c r="A10" t="s">
        <v>353</v>
      </c>
      <c r="B10" s="64">
        <v>15</v>
      </c>
    </row>
    <row r="11" spans="1:2" ht="12.75">
      <c r="A11" t="s">
        <v>354</v>
      </c>
      <c r="B11" s="64">
        <v>30.6</v>
      </c>
    </row>
    <row r="12" spans="1:2" ht="12.75">
      <c r="A12" t="s">
        <v>355</v>
      </c>
      <c r="B12" s="64">
        <v>22.8</v>
      </c>
    </row>
    <row r="13" spans="1:2" ht="12.75">
      <c r="A13" t="s">
        <v>356</v>
      </c>
      <c r="B13" s="65">
        <f>SUM(B11:B12)</f>
        <v>53.400000000000006</v>
      </c>
    </row>
    <row r="14" spans="1:2" ht="12.75">
      <c r="A14" t="s">
        <v>8</v>
      </c>
      <c r="B14" s="64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9.140625" style="34" customWidth="1"/>
    <col min="2" max="2" width="38.8515625" style="23" customWidth="1"/>
    <col min="3" max="3" width="6.00390625" style="23" customWidth="1"/>
    <col min="4" max="4" width="7.00390625" style="23" customWidth="1"/>
    <col min="5" max="5" width="7.140625" style="22" customWidth="1"/>
    <col min="6" max="6" width="4.7109375" style="0" customWidth="1"/>
  </cols>
  <sheetData>
    <row r="1" spans="2:7" ht="12.75">
      <c r="B1" s="23" t="s">
        <v>268</v>
      </c>
      <c r="G1" t="s">
        <v>141</v>
      </c>
    </row>
    <row r="2" spans="1:7" ht="12.75">
      <c r="A2" s="34" t="s">
        <v>138</v>
      </c>
      <c r="F2" t="s">
        <v>199</v>
      </c>
      <c r="G2">
        <f>SUM(E3:E7,E11:E12)</f>
        <v>80.1</v>
      </c>
    </row>
    <row r="3" spans="1:8" ht="12.75">
      <c r="A3" s="77">
        <v>2</v>
      </c>
      <c r="B3" s="40" t="s">
        <v>377</v>
      </c>
      <c r="C3" s="75">
        <v>464</v>
      </c>
      <c r="D3" s="97">
        <v>38.2</v>
      </c>
      <c r="E3" s="98">
        <v>38.2</v>
      </c>
      <c r="G3" s="21">
        <v>1</v>
      </c>
      <c r="H3" s="7" t="s">
        <v>0</v>
      </c>
    </row>
    <row r="4" spans="1:8" ht="25.5">
      <c r="A4" s="77">
        <v>1</v>
      </c>
      <c r="B4" s="40" t="s">
        <v>378</v>
      </c>
      <c r="C4" s="75">
        <v>192</v>
      </c>
      <c r="D4" s="97">
        <v>9</v>
      </c>
      <c r="E4" s="98">
        <v>9</v>
      </c>
      <c r="G4" s="21">
        <v>2</v>
      </c>
      <c r="H4" s="7" t="s">
        <v>404</v>
      </c>
    </row>
    <row r="5" spans="1:8" ht="25.5">
      <c r="A5" s="78">
        <v>5</v>
      </c>
      <c r="B5" s="40" t="s">
        <v>379</v>
      </c>
      <c r="C5" s="75">
        <v>104</v>
      </c>
      <c r="D5" s="97">
        <v>5.1</v>
      </c>
      <c r="E5" s="98">
        <v>5.1</v>
      </c>
      <c r="G5" s="21">
        <v>3</v>
      </c>
      <c r="H5" s="7" t="s">
        <v>373</v>
      </c>
    </row>
    <row r="6" spans="1:8" ht="12.75">
      <c r="A6" s="79">
        <v>9.6</v>
      </c>
      <c r="B6" s="40" t="s">
        <v>380</v>
      </c>
      <c r="C6" s="75">
        <v>33</v>
      </c>
      <c r="D6" s="97">
        <v>2.4</v>
      </c>
      <c r="E6" s="98">
        <v>2.4</v>
      </c>
      <c r="G6" s="21">
        <v>4</v>
      </c>
      <c r="H6" s="7" t="s">
        <v>406</v>
      </c>
    </row>
    <row r="7" spans="1:8" ht="12.75">
      <c r="A7" s="79">
        <v>4</v>
      </c>
      <c r="B7" s="40" t="s">
        <v>381</v>
      </c>
      <c r="C7" s="75">
        <v>11</v>
      </c>
      <c r="D7" s="97">
        <v>0.4</v>
      </c>
      <c r="E7" s="98">
        <v>0.4</v>
      </c>
      <c r="G7" s="21">
        <v>5</v>
      </c>
      <c r="H7" s="7" t="s">
        <v>371</v>
      </c>
    </row>
    <row r="8" spans="1:8" ht="12.75">
      <c r="A8" s="79">
        <v>8.1</v>
      </c>
      <c r="B8" s="40" t="s">
        <v>382</v>
      </c>
      <c r="C8" s="75">
        <v>0</v>
      </c>
      <c r="D8" s="97">
        <v>0.2</v>
      </c>
      <c r="E8" s="98">
        <v>0.2</v>
      </c>
      <c r="F8" t="s">
        <v>2</v>
      </c>
      <c r="G8" s="21">
        <v>6.2</v>
      </c>
      <c r="H8" s="7" t="s">
        <v>390</v>
      </c>
    </row>
    <row r="9" spans="1:8" ht="12.75">
      <c r="A9" s="78">
        <v>3.1</v>
      </c>
      <c r="B9" s="40" t="s">
        <v>383</v>
      </c>
      <c r="C9" s="75">
        <v>0</v>
      </c>
      <c r="D9" s="89">
        <v>0</v>
      </c>
      <c r="E9" s="76">
        <v>0</v>
      </c>
      <c r="F9" t="s">
        <v>2</v>
      </c>
      <c r="G9" s="21">
        <v>6.5</v>
      </c>
      <c r="H9" s="7" t="s">
        <v>200</v>
      </c>
    </row>
    <row r="10" spans="1:8" ht="12.75">
      <c r="A10" s="80">
        <v>14</v>
      </c>
      <c r="B10" s="40" t="s">
        <v>384</v>
      </c>
      <c r="C10" s="75">
        <v>371</v>
      </c>
      <c r="D10" s="94">
        <v>17.3</v>
      </c>
      <c r="E10" s="93">
        <v>17.3</v>
      </c>
      <c r="F10" t="s">
        <v>2</v>
      </c>
      <c r="G10" s="21">
        <v>8</v>
      </c>
      <c r="H10" s="7" t="s">
        <v>291</v>
      </c>
    </row>
    <row r="11" spans="1:8" ht="12.75">
      <c r="A11" s="78">
        <v>15</v>
      </c>
      <c r="B11" s="40" t="s">
        <v>385</v>
      </c>
      <c r="C11" s="75">
        <v>358</v>
      </c>
      <c r="D11" s="92">
        <v>22.7</v>
      </c>
      <c r="E11" s="93">
        <v>22.7</v>
      </c>
      <c r="F11" t="s">
        <v>2</v>
      </c>
      <c r="G11" s="21">
        <v>9</v>
      </c>
      <c r="H11" s="7" t="s">
        <v>191</v>
      </c>
    </row>
    <row r="12" spans="1:8" ht="12.75">
      <c r="A12" s="78">
        <v>16</v>
      </c>
      <c r="B12" s="81" t="s">
        <v>393</v>
      </c>
      <c r="C12" s="37">
        <v>0</v>
      </c>
      <c r="D12" s="99">
        <v>2.3</v>
      </c>
      <c r="E12" s="99">
        <v>2.3</v>
      </c>
      <c r="F12" t="s">
        <v>2</v>
      </c>
      <c r="G12">
        <v>9.5</v>
      </c>
      <c r="H12" t="s">
        <v>231</v>
      </c>
    </row>
    <row r="13" spans="1:8" ht="12.75">
      <c r="A13" s="78">
        <v>12</v>
      </c>
      <c r="B13" s="40" t="s">
        <v>388</v>
      </c>
      <c r="C13" s="37">
        <v>20</v>
      </c>
      <c r="D13" s="95">
        <v>0.8</v>
      </c>
      <c r="E13" s="95">
        <v>0.8</v>
      </c>
      <c r="F13" t="s">
        <v>2</v>
      </c>
      <c r="G13">
        <v>9.6</v>
      </c>
      <c r="H13" t="s">
        <v>372</v>
      </c>
    </row>
    <row r="14" spans="1:8" ht="12.75">
      <c r="A14" s="22">
        <v>6.2</v>
      </c>
      <c r="B14" s="7" t="s">
        <v>391</v>
      </c>
      <c r="C14" s="37">
        <v>1</v>
      </c>
      <c r="D14" s="96">
        <v>0.1</v>
      </c>
      <c r="E14" s="96">
        <v>0.1</v>
      </c>
      <c r="G14">
        <v>11.3</v>
      </c>
      <c r="H14" t="s">
        <v>225</v>
      </c>
    </row>
    <row r="15" spans="1:8" ht="12.75">
      <c r="A15" s="22">
        <v>16.5</v>
      </c>
      <c r="B15" s="40" t="s">
        <v>397</v>
      </c>
      <c r="C15" s="37">
        <v>0</v>
      </c>
      <c r="D15" s="84">
        <v>0</v>
      </c>
      <c r="E15" s="84">
        <v>0</v>
      </c>
      <c r="G15">
        <v>11.4</v>
      </c>
      <c r="H15" t="s">
        <v>244</v>
      </c>
    </row>
    <row r="16" spans="1:8" ht="12.75">
      <c r="A16" s="22">
        <v>20</v>
      </c>
      <c r="B16" s="13" t="s">
        <v>408</v>
      </c>
      <c r="C16" s="37">
        <v>0</v>
      </c>
      <c r="D16" s="84">
        <v>0</v>
      </c>
      <c r="E16" s="37">
        <v>0</v>
      </c>
      <c r="G16" s="21">
        <v>11.6</v>
      </c>
      <c r="H16" s="7" t="s">
        <v>232</v>
      </c>
    </row>
    <row r="17" spans="1:8" ht="12.75">
      <c r="A17" s="22">
        <v>21</v>
      </c>
      <c r="B17" s="40" t="s">
        <v>441</v>
      </c>
      <c r="C17" s="37">
        <v>42</v>
      </c>
      <c r="D17" s="96">
        <v>0.4</v>
      </c>
      <c r="E17" s="96">
        <v>0.4</v>
      </c>
      <c r="G17">
        <v>11.7</v>
      </c>
      <c r="H17" t="s">
        <v>227</v>
      </c>
    </row>
    <row r="18" spans="1:8" ht="12.75">
      <c r="A18" s="91">
        <v>22</v>
      </c>
      <c r="B18" s="90" t="s">
        <v>430</v>
      </c>
      <c r="C18" s="37">
        <v>7</v>
      </c>
      <c r="D18" s="96">
        <v>1.2</v>
      </c>
      <c r="E18" s="96">
        <v>1.2</v>
      </c>
      <c r="G18">
        <v>11.8</v>
      </c>
      <c r="H18" t="s">
        <v>224</v>
      </c>
    </row>
    <row r="19" spans="2:8" ht="12.75">
      <c r="B19" s="40"/>
      <c r="C19" s="37"/>
      <c r="D19" s="37"/>
      <c r="E19" s="37"/>
      <c r="G19" s="22">
        <v>11.9</v>
      </c>
      <c r="H19" s="13" t="s">
        <v>201</v>
      </c>
    </row>
    <row r="20" spans="2:8" ht="12.75">
      <c r="B20" s="40"/>
      <c r="C20" s="37"/>
      <c r="D20" s="37"/>
      <c r="E20" s="37"/>
      <c r="G20" s="63">
        <v>19</v>
      </c>
      <c r="H20" s="13" t="s">
        <v>344</v>
      </c>
    </row>
    <row r="21" spans="2:8" ht="12.75">
      <c r="B21" s="40"/>
      <c r="C21" s="37"/>
      <c r="D21" s="37"/>
      <c r="E21" s="37"/>
      <c r="G21" s="22">
        <v>17</v>
      </c>
      <c r="H21" s="7" t="s">
        <v>248</v>
      </c>
    </row>
    <row r="22" spans="2:8" ht="12.75">
      <c r="B22" s="40"/>
      <c r="C22" s="37"/>
      <c r="D22" s="37"/>
      <c r="E22" s="37"/>
      <c r="G22" s="22">
        <v>18</v>
      </c>
      <c r="H22" s="7" t="s">
        <v>271</v>
      </c>
    </row>
    <row r="23" spans="2:8" ht="12.75">
      <c r="B23" s="40"/>
      <c r="C23" s="37"/>
      <c r="D23" s="37"/>
      <c r="E23" s="37"/>
      <c r="G23" s="22">
        <v>12</v>
      </c>
      <c r="H23" s="7" t="s">
        <v>7</v>
      </c>
    </row>
    <row r="24" spans="2:8" ht="12.75">
      <c r="B24" s="40"/>
      <c r="C24" s="37"/>
      <c r="D24" s="37"/>
      <c r="E24" s="37"/>
      <c r="G24" s="22">
        <v>13</v>
      </c>
      <c r="H24" s="7" t="s">
        <v>11</v>
      </c>
    </row>
    <row r="25" spans="2:8" ht="12.75">
      <c r="B25" s="40"/>
      <c r="C25" s="37"/>
      <c r="D25" s="37"/>
      <c r="E25" s="37"/>
      <c r="G25" s="22">
        <v>14</v>
      </c>
      <c r="H25" s="7" t="s">
        <v>12</v>
      </c>
    </row>
    <row r="26" spans="2:8" ht="12.75">
      <c r="B26" s="40"/>
      <c r="C26" s="37"/>
      <c r="D26" s="37"/>
      <c r="E26" s="37"/>
      <c r="G26" s="22">
        <v>14.5</v>
      </c>
      <c r="H26" s="7" t="s">
        <v>10</v>
      </c>
    </row>
    <row r="27" spans="2:8" ht="12.75">
      <c r="B27" s="40"/>
      <c r="C27" s="37"/>
      <c r="D27" s="37"/>
      <c r="E27" s="37"/>
      <c r="G27">
        <v>15</v>
      </c>
      <c r="H27" t="s">
        <v>241</v>
      </c>
    </row>
    <row r="28" spans="2:8" ht="12.75">
      <c r="B28" s="40"/>
      <c r="C28" s="37"/>
      <c r="D28" s="37"/>
      <c r="E28" s="37"/>
      <c r="G28">
        <v>16</v>
      </c>
      <c r="H28" s="82" t="s">
        <v>394</v>
      </c>
    </row>
    <row r="29" spans="2:8" ht="12.75">
      <c r="B29" s="38"/>
      <c r="C29" s="39"/>
      <c r="D29" s="39"/>
      <c r="E29" s="39"/>
      <c r="G29" s="22">
        <v>16.5</v>
      </c>
      <c r="H29" s="7" t="s">
        <v>397</v>
      </c>
    </row>
    <row r="30" spans="2:8" ht="12.75">
      <c r="B30" s="33"/>
      <c r="C30" s="37"/>
      <c r="D30" s="37"/>
      <c r="E30" s="37"/>
      <c r="G30" s="22"/>
      <c r="H30" s="7" t="s">
        <v>210</v>
      </c>
    </row>
    <row r="31" spans="2:8" ht="12.75">
      <c r="B31" s="33"/>
      <c r="C31" s="37"/>
      <c r="D31" s="37"/>
      <c r="E31" s="37"/>
      <c r="G31" s="21">
        <v>10</v>
      </c>
      <c r="H31" s="7" t="s">
        <v>4</v>
      </c>
    </row>
    <row r="32" spans="7:8" ht="12.75">
      <c r="G32" s="21">
        <v>11</v>
      </c>
      <c r="H32" s="7" t="s">
        <v>6</v>
      </c>
    </row>
    <row r="33" spans="7:8" ht="12.75">
      <c r="G33" s="21">
        <v>7</v>
      </c>
      <c r="H33" s="7" t="s">
        <v>161</v>
      </c>
    </row>
    <row r="34" spans="7:8" ht="12.75">
      <c r="G34" s="21">
        <v>6</v>
      </c>
      <c r="H34" s="7" t="s">
        <v>5</v>
      </c>
    </row>
    <row r="35" spans="7:8" ht="12.75">
      <c r="G35" s="22">
        <v>11.5</v>
      </c>
      <c r="H35" s="13" t="s">
        <v>136</v>
      </c>
    </row>
    <row r="36" spans="7:8" ht="12.75">
      <c r="G36" s="22">
        <v>3.1</v>
      </c>
      <c r="H36" s="7" t="s">
        <v>364</v>
      </c>
    </row>
    <row r="37" spans="7:8" ht="12.75">
      <c r="G37" s="22">
        <v>8.1</v>
      </c>
      <c r="H37" s="7" t="s">
        <v>365</v>
      </c>
    </row>
    <row r="38" spans="7:8" ht="12.75">
      <c r="G38" s="22">
        <v>9.7</v>
      </c>
      <c r="H38" s="7" t="s">
        <v>366</v>
      </c>
    </row>
    <row r="39" spans="7:8" ht="12.75">
      <c r="G39" s="21">
        <v>3.1</v>
      </c>
      <c r="H39" t="s">
        <v>407</v>
      </c>
    </row>
    <row r="40" spans="7:8" ht="12.75">
      <c r="G40" s="21">
        <v>20</v>
      </c>
      <c r="H40" s="7" t="s">
        <v>408</v>
      </c>
    </row>
    <row r="41" spans="7:8" ht="12.75">
      <c r="G41" s="21">
        <v>21</v>
      </c>
      <c r="H41" s="7" t="s">
        <v>419</v>
      </c>
    </row>
    <row r="42" spans="7:8" ht="12.75">
      <c r="G42" s="21">
        <v>22</v>
      </c>
      <c r="H42" s="90" t="s">
        <v>430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Y92"/>
  <sheetViews>
    <sheetView view="pageBreakPreview" zoomScale="60" zoomScalePageLayoutView="0" workbookViewId="0" topLeftCell="A37">
      <selection activeCell="B55" sqref="B55:J92"/>
    </sheetView>
  </sheetViews>
  <sheetFormatPr defaultColWidth="9.140625" defaultRowHeight="12.75"/>
  <cols>
    <col min="2" max="2" width="19.421875" style="0" customWidth="1"/>
    <col min="3" max="10" width="37.00390625" style="0" customWidth="1"/>
    <col min="11" max="11" width="14.7109375" style="0" customWidth="1"/>
    <col min="12" max="65" width="12.7109375" style="0" customWidth="1"/>
  </cols>
  <sheetData>
    <row r="1" spans="1:119" ht="12.75">
      <c r="A1" s="14" t="s">
        <v>234</v>
      </c>
      <c r="B1" s="7" t="s">
        <v>233</v>
      </c>
      <c r="C1" s="9">
        <v>38131</v>
      </c>
      <c r="D1" s="9">
        <v>38166</v>
      </c>
      <c r="E1" s="9">
        <v>38187</v>
      </c>
      <c r="F1" s="9">
        <v>38215</v>
      </c>
      <c r="G1" s="9">
        <v>38243</v>
      </c>
      <c r="H1" s="9">
        <v>38278</v>
      </c>
      <c r="I1" s="9">
        <v>38295</v>
      </c>
      <c r="J1" s="9">
        <v>38341</v>
      </c>
      <c r="K1" s="9">
        <v>38376</v>
      </c>
      <c r="L1" s="9">
        <v>38404</v>
      </c>
      <c r="M1" s="9">
        <v>38432</v>
      </c>
      <c r="N1" s="9">
        <v>38443</v>
      </c>
      <c r="O1" s="9">
        <v>38473</v>
      </c>
      <c r="P1" s="9">
        <v>38508</v>
      </c>
      <c r="Q1" s="9">
        <v>38534</v>
      </c>
      <c r="R1" s="9">
        <v>38565</v>
      </c>
      <c r="S1" s="9">
        <v>38596</v>
      </c>
      <c r="T1" s="9">
        <v>38626</v>
      </c>
      <c r="U1" s="9">
        <v>38657</v>
      </c>
      <c r="V1" s="2">
        <v>38698</v>
      </c>
      <c r="W1" s="2">
        <v>38702</v>
      </c>
      <c r="X1" s="9">
        <v>38717</v>
      </c>
      <c r="Y1" s="9">
        <v>38718</v>
      </c>
      <c r="Z1" s="9">
        <v>38749</v>
      </c>
      <c r="AA1" s="9">
        <v>38777</v>
      </c>
      <c r="AB1" s="2">
        <v>38808</v>
      </c>
      <c r="AC1" s="9">
        <v>38838</v>
      </c>
      <c r="AD1" s="9">
        <v>38869</v>
      </c>
      <c r="AE1" s="9">
        <v>38899</v>
      </c>
      <c r="AF1" s="9">
        <v>38930</v>
      </c>
      <c r="AG1" s="9">
        <v>38961</v>
      </c>
      <c r="AH1" s="9">
        <v>38991</v>
      </c>
      <c r="AI1" s="2">
        <v>39022</v>
      </c>
      <c r="AJ1" s="9">
        <v>39052</v>
      </c>
      <c r="AK1" s="9">
        <v>39076</v>
      </c>
      <c r="AL1" s="9">
        <v>39083</v>
      </c>
      <c r="AM1" s="9">
        <v>39114</v>
      </c>
      <c r="AN1" s="9">
        <v>39142</v>
      </c>
      <c r="AO1" s="9">
        <v>39173</v>
      </c>
      <c r="AP1" s="9">
        <v>39203</v>
      </c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81" s="13" customFormat="1" ht="12.75">
      <c r="A2" s="21">
        <v>2</v>
      </c>
      <c r="B2" s="7" t="s">
        <v>317</v>
      </c>
      <c r="C2" s="16">
        <v>32.5</v>
      </c>
      <c r="D2" s="16">
        <v>28.6</v>
      </c>
      <c r="E2" s="16">
        <v>26.7</v>
      </c>
      <c r="F2" s="16">
        <v>27.2</v>
      </c>
      <c r="G2" s="16">
        <v>23.5</v>
      </c>
      <c r="H2" s="16">
        <v>25.1</v>
      </c>
      <c r="I2" s="16">
        <v>26.3</v>
      </c>
      <c r="J2" s="16">
        <v>23.9</v>
      </c>
      <c r="K2" s="16">
        <v>17.6</v>
      </c>
      <c r="L2" s="35">
        <v>19.7</v>
      </c>
      <c r="M2" s="35">
        <v>19.6</v>
      </c>
      <c r="N2" s="4">
        <v>24</v>
      </c>
      <c r="O2" s="4">
        <v>21</v>
      </c>
      <c r="P2" s="4">
        <v>21</v>
      </c>
      <c r="Q2" s="4">
        <v>23</v>
      </c>
      <c r="R2" s="4">
        <v>22</v>
      </c>
      <c r="S2" s="4">
        <v>22</v>
      </c>
      <c r="T2" s="4">
        <v>25</v>
      </c>
      <c r="U2" s="4">
        <v>25</v>
      </c>
      <c r="V2" s="4">
        <v>28</v>
      </c>
      <c r="W2" s="4">
        <v>25</v>
      </c>
      <c r="X2" s="4">
        <v>22</v>
      </c>
      <c r="Y2" s="4">
        <v>19</v>
      </c>
      <c r="Z2" s="4">
        <v>24</v>
      </c>
      <c r="AA2" s="4">
        <v>23</v>
      </c>
      <c r="AB2" s="4">
        <v>29</v>
      </c>
      <c r="AC2" s="4">
        <v>29</v>
      </c>
      <c r="AD2" s="4">
        <v>26</v>
      </c>
      <c r="AE2" s="4">
        <v>27</v>
      </c>
      <c r="AF2" s="4">
        <v>25</v>
      </c>
      <c r="AG2" s="4">
        <v>25</v>
      </c>
      <c r="AH2" s="4">
        <v>27</v>
      </c>
      <c r="AI2" s="4">
        <v>27</v>
      </c>
      <c r="AJ2" s="4">
        <v>27</v>
      </c>
      <c r="AK2" s="3">
        <v>25</v>
      </c>
      <c r="AL2" s="3">
        <v>27</v>
      </c>
      <c r="AM2" s="3">
        <v>26</v>
      </c>
      <c r="AN2" s="3">
        <v>31</v>
      </c>
      <c r="AO2" s="3">
        <v>32</v>
      </c>
      <c r="AP2" s="3">
        <v>31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</row>
    <row r="3" spans="1:181" s="13" customFormat="1" ht="12.75">
      <c r="A3" s="21">
        <v>1</v>
      </c>
      <c r="B3" s="7" t="s">
        <v>316</v>
      </c>
      <c r="C3" s="16">
        <v>10.8</v>
      </c>
      <c r="D3" s="16">
        <v>11.2</v>
      </c>
      <c r="E3" s="16">
        <v>11.2</v>
      </c>
      <c r="F3" s="16">
        <v>9.3</v>
      </c>
      <c r="G3" s="16">
        <v>7.8</v>
      </c>
      <c r="H3" s="16">
        <v>9.5</v>
      </c>
      <c r="I3" s="16">
        <v>9</v>
      </c>
      <c r="J3" s="16">
        <v>10.4</v>
      </c>
      <c r="K3" s="16">
        <v>10.2</v>
      </c>
      <c r="L3" s="35">
        <v>12.4</v>
      </c>
      <c r="M3" s="35">
        <v>9.9</v>
      </c>
      <c r="N3" s="4">
        <v>9</v>
      </c>
      <c r="O3" s="4">
        <v>11</v>
      </c>
      <c r="P3" s="4">
        <v>12</v>
      </c>
      <c r="Q3" s="4">
        <v>10</v>
      </c>
      <c r="R3" s="4">
        <v>10</v>
      </c>
      <c r="S3" s="4">
        <v>13</v>
      </c>
      <c r="T3" s="4">
        <v>13</v>
      </c>
      <c r="U3" s="4">
        <v>8</v>
      </c>
      <c r="V3" s="4">
        <v>10</v>
      </c>
      <c r="W3" s="4">
        <v>11</v>
      </c>
      <c r="X3" s="4">
        <v>10</v>
      </c>
      <c r="Y3" s="4">
        <v>11</v>
      </c>
      <c r="Z3" s="4">
        <v>9</v>
      </c>
      <c r="AA3" s="4">
        <v>9</v>
      </c>
      <c r="AB3" s="4">
        <v>10</v>
      </c>
      <c r="AC3" s="4">
        <v>9</v>
      </c>
      <c r="AD3" s="4">
        <v>10</v>
      </c>
      <c r="AE3" s="4">
        <v>11</v>
      </c>
      <c r="AF3" s="4">
        <v>10</v>
      </c>
      <c r="AG3" s="4">
        <v>9</v>
      </c>
      <c r="AH3" s="4">
        <v>12</v>
      </c>
      <c r="AI3" s="4">
        <v>10</v>
      </c>
      <c r="AJ3" s="4">
        <v>7</v>
      </c>
      <c r="AK3" s="3">
        <v>8</v>
      </c>
      <c r="AL3" s="3">
        <v>10</v>
      </c>
      <c r="AM3" s="3">
        <v>10</v>
      </c>
      <c r="AN3" s="3">
        <v>10</v>
      </c>
      <c r="AO3" s="3">
        <v>14</v>
      </c>
      <c r="AP3" s="3">
        <v>10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</row>
    <row r="4" spans="1:181" s="13" customFormat="1" ht="12.75">
      <c r="A4" s="21">
        <v>5</v>
      </c>
      <c r="B4" s="7" t="s">
        <v>319</v>
      </c>
      <c r="C4" s="16">
        <v>2.7</v>
      </c>
      <c r="D4" s="16">
        <v>6</v>
      </c>
      <c r="E4" s="16">
        <v>5.6</v>
      </c>
      <c r="F4" s="16">
        <v>6.6</v>
      </c>
      <c r="G4" s="16">
        <v>5.7</v>
      </c>
      <c r="H4" s="16">
        <v>5.8</v>
      </c>
      <c r="I4" s="16">
        <v>5.2</v>
      </c>
      <c r="J4" s="16">
        <v>7.4</v>
      </c>
      <c r="K4" s="16">
        <v>5.8</v>
      </c>
      <c r="L4" s="35">
        <v>7</v>
      </c>
      <c r="M4" s="35">
        <v>4.5</v>
      </c>
      <c r="N4" s="4">
        <v>6</v>
      </c>
      <c r="O4" s="4">
        <v>6</v>
      </c>
      <c r="P4" s="4">
        <v>6</v>
      </c>
      <c r="Q4" s="4">
        <v>7</v>
      </c>
      <c r="R4" s="4">
        <v>8</v>
      </c>
      <c r="S4" s="3">
        <v>6</v>
      </c>
      <c r="T4" s="4">
        <v>6</v>
      </c>
      <c r="U4" s="3">
        <v>6</v>
      </c>
      <c r="V4" s="3">
        <v>6</v>
      </c>
      <c r="W4" s="3">
        <v>8</v>
      </c>
      <c r="X4" s="3">
        <v>5</v>
      </c>
      <c r="Y4" s="3">
        <v>4</v>
      </c>
      <c r="Z4" s="3">
        <v>5</v>
      </c>
      <c r="AA4" s="3">
        <v>8</v>
      </c>
      <c r="AB4" s="3">
        <v>6</v>
      </c>
      <c r="AC4" s="3">
        <v>6</v>
      </c>
      <c r="AD4" s="3">
        <v>5</v>
      </c>
      <c r="AE4" s="3">
        <v>5</v>
      </c>
      <c r="AF4" s="3">
        <v>7</v>
      </c>
      <c r="AG4" s="3">
        <v>6</v>
      </c>
      <c r="AH4" s="3">
        <v>6</v>
      </c>
      <c r="AI4" s="3">
        <v>6</v>
      </c>
      <c r="AJ4" s="3">
        <v>5</v>
      </c>
      <c r="AK4" s="3">
        <v>6</v>
      </c>
      <c r="AL4" s="3">
        <v>6</v>
      </c>
      <c r="AM4" s="3">
        <v>6</v>
      </c>
      <c r="AN4" s="3">
        <v>7</v>
      </c>
      <c r="AO4" s="3">
        <v>8</v>
      </c>
      <c r="AP4" s="3">
        <v>7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</row>
    <row r="5" spans="1:181" ht="12.75">
      <c r="A5" s="15">
        <v>9.6</v>
      </c>
      <c r="B5" s="7" t="s">
        <v>318</v>
      </c>
      <c r="C5" s="16">
        <v>2.7</v>
      </c>
      <c r="D5" s="16">
        <v>3</v>
      </c>
      <c r="E5" s="16">
        <v>2.8</v>
      </c>
      <c r="F5" s="16">
        <v>1</v>
      </c>
      <c r="G5" s="16">
        <v>1</v>
      </c>
      <c r="H5" s="16">
        <v>3.7</v>
      </c>
      <c r="I5" s="16">
        <v>1.5</v>
      </c>
      <c r="J5" s="16">
        <v>3.5</v>
      </c>
      <c r="K5" s="16">
        <v>1.7</v>
      </c>
      <c r="L5" s="35">
        <v>4.8</v>
      </c>
      <c r="M5" s="35">
        <v>2.3</v>
      </c>
      <c r="N5" s="16">
        <v>3</v>
      </c>
      <c r="O5" s="16">
        <v>2</v>
      </c>
      <c r="P5" s="16">
        <v>4</v>
      </c>
      <c r="Q5" s="16">
        <v>5</v>
      </c>
      <c r="R5" s="16">
        <v>4</v>
      </c>
      <c r="S5" s="16">
        <v>6</v>
      </c>
      <c r="T5" s="16">
        <v>4</v>
      </c>
      <c r="U5" s="16">
        <v>4</v>
      </c>
      <c r="V5" s="16">
        <v>4</v>
      </c>
      <c r="W5" s="16">
        <v>4</v>
      </c>
      <c r="X5" s="16">
        <v>2</v>
      </c>
      <c r="Y5" s="16">
        <v>2</v>
      </c>
      <c r="Z5" s="16">
        <v>2</v>
      </c>
      <c r="AA5" s="16">
        <v>4</v>
      </c>
      <c r="AB5" s="16">
        <v>1</v>
      </c>
      <c r="AC5" s="16">
        <v>2</v>
      </c>
      <c r="AD5" s="16">
        <v>2</v>
      </c>
      <c r="AE5" s="16">
        <v>2</v>
      </c>
      <c r="AF5" s="16">
        <v>1</v>
      </c>
      <c r="AG5" s="16">
        <v>2</v>
      </c>
      <c r="AH5" s="16">
        <v>2</v>
      </c>
      <c r="AI5" s="16">
        <v>3</v>
      </c>
      <c r="AJ5" s="16">
        <v>3</v>
      </c>
      <c r="AK5" s="16">
        <v>3</v>
      </c>
      <c r="AL5" s="16">
        <v>3</v>
      </c>
      <c r="AM5" s="16">
        <v>4</v>
      </c>
      <c r="AN5" s="16">
        <v>5</v>
      </c>
      <c r="AO5" s="16">
        <v>4</v>
      </c>
      <c r="AP5" s="16">
        <v>4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</row>
    <row r="6" spans="1:181" s="13" customFormat="1" ht="12.75">
      <c r="A6" s="21">
        <v>3</v>
      </c>
      <c r="B6" s="7" t="s">
        <v>321</v>
      </c>
      <c r="C6" s="16">
        <v>1.7</v>
      </c>
      <c r="D6" s="16">
        <v>3</v>
      </c>
      <c r="E6" s="16">
        <v>2.2</v>
      </c>
      <c r="F6" s="16">
        <v>1.4</v>
      </c>
      <c r="G6" s="16">
        <v>2</v>
      </c>
      <c r="H6" s="16">
        <v>1.2</v>
      </c>
      <c r="I6" s="16">
        <v>2.4</v>
      </c>
      <c r="J6" s="16">
        <v>1.6</v>
      </c>
      <c r="K6" s="16">
        <v>1.3</v>
      </c>
      <c r="L6" s="35">
        <v>0.8</v>
      </c>
      <c r="M6" s="35">
        <v>2.2</v>
      </c>
      <c r="N6" s="4">
        <v>1</v>
      </c>
      <c r="O6" s="4">
        <v>1</v>
      </c>
      <c r="P6" s="4">
        <v>1</v>
      </c>
      <c r="Q6" s="4">
        <v>0</v>
      </c>
      <c r="R6" s="4">
        <v>0</v>
      </c>
      <c r="S6" s="4">
        <v>1</v>
      </c>
      <c r="T6" s="4">
        <v>1</v>
      </c>
      <c r="U6" s="4">
        <v>2</v>
      </c>
      <c r="V6" s="4">
        <v>1</v>
      </c>
      <c r="W6" s="4">
        <v>2</v>
      </c>
      <c r="X6" s="4">
        <v>1</v>
      </c>
      <c r="Y6" s="4">
        <v>1</v>
      </c>
      <c r="Z6" s="4">
        <v>1</v>
      </c>
      <c r="AA6" s="4">
        <v>1</v>
      </c>
      <c r="AB6" s="4"/>
      <c r="AC6" s="4"/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3">
        <v>1</v>
      </c>
      <c r="AL6" s="3">
        <v>2</v>
      </c>
      <c r="AM6" s="3">
        <v>2</v>
      </c>
      <c r="AN6" s="3">
        <v>1</v>
      </c>
      <c r="AO6" s="3">
        <v>2</v>
      </c>
      <c r="AP6" s="3">
        <v>2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1" s="13" customFormat="1" ht="12.75">
      <c r="A7" s="21">
        <v>4</v>
      </c>
      <c r="B7" s="7" t="s">
        <v>320</v>
      </c>
      <c r="C7" s="16">
        <v>1.4</v>
      </c>
      <c r="D7" s="16">
        <v>1.1</v>
      </c>
      <c r="E7" s="16">
        <v>0.8</v>
      </c>
      <c r="F7" s="16">
        <v>1.9</v>
      </c>
      <c r="G7" s="16">
        <v>2.3</v>
      </c>
      <c r="H7" s="16">
        <v>2</v>
      </c>
      <c r="I7" s="16">
        <v>2.2</v>
      </c>
      <c r="J7" s="16">
        <v>1.4</v>
      </c>
      <c r="K7" s="16">
        <v>1.4</v>
      </c>
      <c r="L7" s="35">
        <v>1.4</v>
      </c>
      <c r="M7" s="35">
        <v>1.5</v>
      </c>
      <c r="N7" s="4">
        <v>2</v>
      </c>
      <c r="O7" s="4">
        <v>1</v>
      </c>
      <c r="P7" s="4">
        <v>2</v>
      </c>
      <c r="Q7" s="4">
        <v>2</v>
      </c>
      <c r="R7" s="4">
        <v>2</v>
      </c>
      <c r="S7" s="4">
        <v>1</v>
      </c>
      <c r="T7" s="4">
        <v>1</v>
      </c>
      <c r="U7" s="4">
        <v>1</v>
      </c>
      <c r="V7" s="4">
        <v>2</v>
      </c>
      <c r="W7" s="4">
        <v>2</v>
      </c>
      <c r="X7" s="4">
        <v>2</v>
      </c>
      <c r="Y7" s="4">
        <v>2</v>
      </c>
      <c r="Z7" s="4">
        <v>2</v>
      </c>
      <c r="AA7" s="4">
        <v>2</v>
      </c>
      <c r="AB7" s="4">
        <v>1</v>
      </c>
      <c r="AC7" s="4">
        <v>2</v>
      </c>
      <c r="AD7" s="4">
        <v>2</v>
      </c>
      <c r="AE7" s="4">
        <v>2</v>
      </c>
      <c r="AF7" s="4">
        <v>2</v>
      </c>
      <c r="AG7" s="4">
        <v>1</v>
      </c>
      <c r="AH7" s="4">
        <v>2</v>
      </c>
      <c r="AI7" s="3">
        <v>2</v>
      </c>
      <c r="AJ7" s="3">
        <v>2</v>
      </c>
      <c r="AK7" s="3">
        <v>2</v>
      </c>
      <c r="AL7" s="3">
        <v>2</v>
      </c>
      <c r="AM7" s="3">
        <v>2</v>
      </c>
      <c r="AN7" s="3">
        <v>1</v>
      </c>
      <c r="AO7" s="3">
        <v>2</v>
      </c>
      <c r="AP7" s="3">
        <v>0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2:42" s="3" customFormat="1" ht="12.75">
      <c r="B8" s="41" t="s">
        <v>322</v>
      </c>
      <c r="C8" s="3">
        <v>7.20000000000001</v>
      </c>
      <c r="D8" s="3">
        <v>4.4</v>
      </c>
      <c r="E8" s="3">
        <v>3.7</v>
      </c>
      <c r="F8" s="3">
        <v>7.2000000000000055</v>
      </c>
      <c r="G8" s="3">
        <v>8.200000000000006</v>
      </c>
      <c r="H8" s="3">
        <v>3.6999999999999886</v>
      </c>
      <c r="I8" s="3">
        <v>8.699999999999985</v>
      </c>
      <c r="J8" s="3">
        <v>12.8</v>
      </c>
      <c r="K8" s="3">
        <v>10.3</v>
      </c>
      <c r="L8" s="3">
        <v>7.1</v>
      </c>
      <c r="M8" s="3">
        <v>6.3999999999999915</v>
      </c>
      <c r="N8" s="3">
        <v>9</v>
      </c>
      <c r="O8" s="3">
        <v>8</v>
      </c>
      <c r="P8" s="3">
        <v>7</v>
      </c>
      <c r="Q8" s="3">
        <v>7</v>
      </c>
      <c r="R8" s="3">
        <v>7</v>
      </c>
      <c r="S8" s="3">
        <v>5</v>
      </c>
      <c r="T8" s="3">
        <v>6</v>
      </c>
      <c r="U8" s="3">
        <v>8</v>
      </c>
      <c r="V8" s="3">
        <v>9</v>
      </c>
      <c r="W8" s="3">
        <v>7</v>
      </c>
      <c r="X8" s="3">
        <v>6</v>
      </c>
      <c r="Y8" s="3">
        <v>5</v>
      </c>
      <c r="Z8" s="3">
        <v>6</v>
      </c>
      <c r="AA8" s="3">
        <v>7</v>
      </c>
      <c r="AB8" s="3">
        <v>6</v>
      </c>
      <c r="AC8" s="3">
        <v>8</v>
      </c>
      <c r="AD8" s="3">
        <v>5</v>
      </c>
      <c r="AE8" s="3">
        <v>8</v>
      </c>
      <c r="AF8" s="3">
        <v>7</v>
      </c>
      <c r="AG8" s="3">
        <v>6</v>
      </c>
      <c r="AH8" s="3">
        <v>7</v>
      </c>
      <c r="AI8" s="3">
        <v>5</v>
      </c>
      <c r="AJ8" s="3">
        <v>8</v>
      </c>
      <c r="AK8" s="3">
        <v>4</v>
      </c>
      <c r="AL8" s="3">
        <v>5</v>
      </c>
      <c r="AM8" s="3">
        <v>5</v>
      </c>
      <c r="AN8" s="3">
        <v>4</v>
      </c>
      <c r="AO8" s="3">
        <v>2</v>
      </c>
      <c r="AP8" s="3">
        <v>3</v>
      </c>
    </row>
    <row r="9" spans="2:42" s="13" customFormat="1" ht="12.75">
      <c r="B9" s="13" t="s">
        <v>323</v>
      </c>
      <c r="C9" s="22">
        <v>41</v>
      </c>
      <c r="D9" s="22">
        <v>42.7</v>
      </c>
      <c r="E9" s="22">
        <v>47</v>
      </c>
      <c r="F9" s="22">
        <v>45.4</v>
      </c>
      <c r="G9" s="22">
        <v>49.5</v>
      </c>
      <c r="H9" s="22">
        <v>49</v>
      </c>
      <c r="I9" s="22">
        <v>44.5</v>
      </c>
      <c r="J9" s="22">
        <v>39</v>
      </c>
      <c r="K9" s="22">
        <v>51.7</v>
      </c>
      <c r="L9" s="22">
        <v>46.8</v>
      </c>
      <c r="M9" s="22">
        <v>53.6</v>
      </c>
      <c r="N9" s="7">
        <f>100-SUM(N2:N8)</f>
        <v>46</v>
      </c>
      <c r="O9" s="7">
        <f aca="true" t="shared" si="0" ref="O9:AP9">100-SUM(O2:O8)</f>
        <v>50</v>
      </c>
      <c r="P9" s="7">
        <f t="shared" si="0"/>
        <v>47</v>
      </c>
      <c r="Q9" s="7">
        <f t="shared" si="0"/>
        <v>46</v>
      </c>
      <c r="R9" s="7">
        <f t="shared" si="0"/>
        <v>47</v>
      </c>
      <c r="S9" s="7">
        <f t="shared" si="0"/>
        <v>46</v>
      </c>
      <c r="T9" s="7">
        <f t="shared" si="0"/>
        <v>44</v>
      </c>
      <c r="U9" s="7">
        <f t="shared" si="0"/>
        <v>46</v>
      </c>
      <c r="V9" s="7">
        <f t="shared" si="0"/>
        <v>40</v>
      </c>
      <c r="W9" s="7">
        <f t="shared" si="0"/>
        <v>41</v>
      </c>
      <c r="X9" s="7">
        <f t="shared" si="0"/>
        <v>52</v>
      </c>
      <c r="Y9" s="7">
        <f t="shared" si="0"/>
        <v>56</v>
      </c>
      <c r="Z9" s="7">
        <f t="shared" si="0"/>
        <v>51</v>
      </c>
      <c r="AA9" s="7">
        <f t="shared" si="0"/>
        <v>46</v>
      </c>
      <c r="AB9" s="7">
        <f t="shared" si="0"/>
        <v>47</v>
      </c>
      <c r="AC9" s="7">
        <f t="shared" si="0"/>
        <v>44</v>
      </c>
      <c r="AD9" s="7">
        <f t="shared" si="0"/>
        <v>49</v>
      </c>
      <c r="AE9" s="7">
        <f t="shared" si="0"/>
        <v>44</v>
      </c>
      <c r="AF9" s="7">
        <f t="shared" si="0"/>
        <v>47</v>
      </c>
      <c r="AG9" s="7">
        <f t="shared" si="0"/>
        <v>50</v>
      </c>
      <c r="AH9" s="7">
        <f t="shared" si="0"/>
        <v>43</v>
      </c>
      <c r="AI9" s="7">
        <f t="shared" si="0"/>
        <v>46</v>
      </c>
      <c r="AJ9" s="7">
        <f t="shared" si="0"/>
        <v>47</v>
      </c>
      <c r="AK9" s="7">
        <f t="shared" si="0"/>
        <v>51</v>
      </c>
      <c r="AL9" s="7">
        <f t="shared" si="0"/>
        <v>45</v>
      </c>
      <c r="AM9" s="7">
        <f t="shared" si="0"/>
        <v>45</v>
      </c>
      <c r="AN9" s="7">
        <f t="shared" si="0"/>
        <v>41</v>
      </c>
      <c r="AO9" s="7">
        <f t="shared" si="0"/>
        <v>36</v>
      </c>
      <c r="AP9" s="7">
        <f t="shared" si="0"/>
        <v>43</v>
      </c>
    </row>
    <row r="10" spans="3:13" s="13" customFormat="1" ht="12.75">
      <c r="C10" s="22">
        <f aca="true" t="shared" si="1" ref="C10:M10">SUM(C2:C9)</f>
        <v>100.00000000000001</v>
      </c>
      <c r="D10" s="22">
        <f t="shared" si="1"/>
        <v>100</v>
      </c>
      <c r="E10" s="22">
        <f t="shared" si="1"/>
        <v>100</v>
      </c>
      <c r="F10" s="22">
        <f t="shared" si="1"/>
        <v>100</v>
      </c>
      <c r="G10" s="22">
        <f t="shared" si="1"/>
        <v>100</v>
      </c>
      <c r="H10" s="22">
        <f t="shared" si="1"/>
        <v>100</v>
      </c>
      <c r="I10" s="22">
        <f t="shared" si="1"/>
        <v>99.79999999999998</v>
      </c>
      <c r="J10" s="22">
        <f t="shared" si="1"/>
        <v>100</v>
      </c>
      <c r="K10" s="22">
        <f t="shared" si="1"/>
        <v>100</v>
      </c>
      <c r="L10" s="22">
        <f t="shared" si="1"/>
        <v>100</v>
      </c>
      <c r="M10" s="22">
        <f t="shared" si="1"/>
        <v>100</v>
      </c>
    </row>
    <row r="11" spans="2:11" s="13" customFormat="1" ht="12.75">
      <c r="B11" s="42"/>
      <c r="C11" s="57" t="s">
        <v>233</v>
      </c>
      <c r="D11" s="58"/>
      <c r="E11" s="58"/>
      <c r="F11" s="58"/>
      <c r="G11" s="58"/>
      <c r="H11" s="58"/>
      <c r="I11" s="58"/>
      <c r="J11" s="58"/>
      <c r="K11" s="59"/>
    </row>
    <row r="12" spans="2:11" s="13" customFormat="1" ht="12.75">
      <c r="B12" s="57" t="s">
        <v>237</v>
      </c>
      <c r="C12" s="42" t="s">
        <v>317</v>
      </c>
      <c r="D12" s="43" t="s">
        <v>316</v>
      </c>
      <c r="E12" s="43" t="s">
        <v>319</v>
      </c>
      <c r="F12" s="43" t="s">
        <v>318</v>
      </c>
      <c r="G12" s="43" t="s">
        <v>321</v>
      </c>
      <c r="H12" s="43" t="s">
        <v>320</v>
      </c>
      <c r="I12" s="43" t="s">
        <v>322</v>
      </c>
      <c r="J12" s="43" t="s">
        <v>323</v>
      </c>
      <c r="K12" s="44" t="s">
        <v>238</v>
      </c>
    </row>
    <row r="13" spans="2:11" s="13" customFormat="1" ht="12.75">
      <c r="B13" s="61" t="s">
        <v>324</v>
      </c>
      <c r="C13" s="45">
        <v>32.5</v>
      </c>
      <c r="D13" s="46">
        <v>10.8</v>
      </c>
      <c r="E13" s="46">
        <v>2.7</v>
      </c>
      <c r="F13" s="46">
        <v>2.7</v>
      </c>
      <c r="G13" s="46">
        <v>1.7</v>
      </c>
      <c r="H13" s="46">
        <v>1.4</v>
      </c>
      <c r="I13" s="46">
        <v>7.20000000000001</v>
      </c>
      <c r="J13" s="46">
        <v>41</v>
      </c>
      <c r="K13" s="47">
        <v>12.5</v>
      </c>
    </row>
    <row r="14" spans="2:11" s="13" customFormat="1" ht="12.75">
      <c r="B14" s="62" t="s">
        <v>325</v>
      </c>
      <c r="C14" s="49">
        <v>28.6</v>
      </c>
      <c r="D14" s="50">
        <v>11.2</v>
      </c>
      <c r="E14" s="50">
        <v>6</v>
      </c>
      <c r="F14" s="50">
        <v>3</v>
      </c>
      <c r="G14" s="50">
        <v>3</v>
      </c>
      <c r="H14" s="50">
        <v>1.1</v>
      </c>
      <c r="I14" s="50">
        <v>4.4</v>
      </c>
      <c r="J14" s="50">
        <v>42.7</v>
      </c>
      <c r="K14" s="51">
        <v>12.5</v>
      </c>
    </row>
    <row r="15" spans="2:11" s="13" customFormat="1" ht="12.75">
      <c r="B15" s="62" t="s">
        <v>326</v>
      </c>
      <c r="C15" s="49">
        <v>26.7</v>
      </c>
      <c r="D15" s="50">
        <v>11.2</v>
      </c>
      <c r="E15" s="50">
        <v>5.6</v>
      </c>
      <c r="F15" s="50">
        <v>2.8</v>
      </c>
      <c r="G15" s="50">
        <v>2.2</v>
      </c>
      <c r="H15" s="50">
        <v>0.8</v>
      </c>
      <c r="I15" s="50">
        <v>3.7</v>
      </c>
      <c r="J15" s="50">
        <v>47</v>
      </c>
      <c r="K15" s="51">
        <v>12.5</v>
      </c>
    </row>
    <row r="16" spans="2:11" s="13" customFormat="1" ht="12.75">
      <c r="B16" s="62" t="s">
        <v>327</v>
      </c>
      <c r="C16" s="49">
        <v>27.2</v>
      </c>
      <c r="D16" s="50">
        <v>9.3</v>
      </c>
      <c r="E16" s="50">
        <v>6.6</v>
      </c>
      <c r="F16" s="50">
        <v>1</v>
      </c>
      <c r="G16" s="50">
        <v>1.4</v>
      </c>
      <c r="H16" s="50">
        <v>1.9</v>
      </c>
      <c r="I16" s="50">
        <v>7.2000000000000055</v>
      </c>
      <c r="J16" s="50">
        <v>45.4</v>
      </c>
      <c r="K16" s="51">
        <v>12.5</v>
      </c>
    </row>
    <row r="17" spans="2:11" ht="12.75">
      <c r="B17" s="62" t="s">
        <v>328</v>
      </c>
      <c r="C17" s="49">
        <v>23.5</v>
      </c>
      <c r="D17" s="50">
        <v>7.8</v>
      </c>
      <c r="E17" s="50">
        <v>5.7</v>
      </c>
      <c r="F17" s="50">
        <v>1</v>
      </c>
      <c r="G17" s="50">
        <v>2</v>
      </c>
      <c r="H17" s="50">
        <v>2.3</v>
      </c>
      <c r="I17" s="50">
        <v>8.200000000000006</v>
      </c>
      <c r="J17" s="50">
        <v>49.5</v>
      </c>
      <c r="K17" s="51">
        <v>12.5</v>
      </c>
    </row>
    <row r="18" spans="2:11" ht="12.75">
      <c r="B18" s="62" t="s">
        <v>329</v>
      </c>
      <c r="C18" s="49">
        <v>25.1</v>
      </c>
      <c r="D18" s="50">
        <v>9.5</v>
      </c>
      <c r="E18" s="50">
        <v>5.8</v>
      </c>
      <c r="F18" s="50">
        <v>3.7</v>
      </c>
      <c r="G18" s="50">
        <v>1.2</v>
      </c>
      <c r="H18" s="50">
        <v>2</v>
      </c>
      <c r="I18" s="50">
        <v>3.6999999999999886</v>
      </c>
      <c r="J18" s="50">
        <v>49</v>
      </c>
      <c r="K18" s="51">
        <v>12.5</v>
      </c>
    </row>
    <row r="19" spans="2:11" ht="12.75">
      <c r="B19" s="62" t="s">
        <v>330</v>
      </c>
      <c r="C19" s="49">
        <v>26.3</v>
      </c>
      <c r="D19" s="50">
        <v>9</v>
      </c>
      <c r="E19" s="50">
        <v>5.2</v>
      </c>
      <c r="F19" s="50">
        <v>1.5</v>
      </c>
      <c r="G19" s="50">
        <v>2.4</v>
      </c>
      <c r="H19" s="50">
        <v>2.2</v>
      </c>
      <c r="I19" s="50">
        <v>8.699999999999985</v>
      </c>
      <c r="J19" s="50">
        <v>44.5</v>
      </c>
      <c r="K19" s="51">
        <v>12.475</v>
      </c>
    </row>
    <row r="20" spans="2:11" ht="12.75">
      <c r="B20" s="62" t="s">
        <v>331</v>
      </c>
      <c r="C20" s="49">
        <v>23.9</v>
      </c>
      <c r="D20" s="50">
        <v>10.4</v>
      </c>
      <c r="E20" s="50">
        <v>7.4</v>
      </c>
      <c r="F20" s="50">
        <v>3.5</v>
      </c>
      <c r="G20" s="50">
        <v>1.6</v>
      </c>
      <c r="H20" s="50">
        <v>1.4</v>
      </c>
      <c r="I20" s="50">
        <v>12.8</v>
      </c>
      <c r="J20" s="50">
        <v>39</v>
      </c>
      <c r="K20" s="51">
        <v>12.5</v>
      </c>
    </row>
    <row r="21" spans="2:11" ht="12.75">
      <c r="B21" s="62" t="s">
        <v>332</v>
      </c>
      <c r="C21" s="49">
        <v>17.6</v>
      </c>
      <c r="D21" s="50">
        <v>10.2</v>
      </c>
      <c r="E21" s="50">
        <v>5.8</v>
      </c>
      <c r="F21" s="50">
        <v>1.7</v>
      </c>
      <c r="G21" s="50">
        <v>1.3</v>
      </c>
      <c r="H21" s="50">
        <v>1.4</v>
      </c>
      <c r="I21" s="50">
        <v>10.3</v>
      </c>
      <c r="J21" s="50">
        <v>51.7</v>
      </c>
      <c r="K21" s="51">
        <v>12.5</v>
      </c>
    </row>
    <row r="22" spans="2:11" ht="12.75">
      <c r="B22" s="62" t="s">
        <v>333</v>
      </c>
      <c r="C22" s="49">
        <v>19.7</v>
      </c>
      <c r="D22" s="50">
        <v>12.4</v>
      </c>
      <c r="E22" s="50">
        <v>7</v>
      </c>
      <c r="F22" s="50">
        <v>4.8</v>
      </c>
      <c r="G22" s="50">
        <v>0.8</v>
      </c>
      <c r="H22" s="50">
        <v>1.4</v>
      </c>
      <c r="I22" s="50">
        <v>7.1</v>
      </c>
      <c r="J22" s="50">
        <v>46.8</v>
      </c>
      <c r="K22" s="51">
        <v>12.5</v>
      </c>
    </row>
    <row r="23" spans="2:11" ht="12.75">
      <c r="B23" s="62" t="s">
        <v>334</v>
      </c>
      <c r="C23" s="49">
        <v>19.6</v>
      </c>
      <c r="D23" s="50">
        <v>9.9</v>
      </c>
      <c r="E23" s="50">
        <v>4.5</v>
      </c>
      <c r="F23" s="50">
        <v>2.3</v>
      </c>
      <c r="G23" s="50">
        <v>2.2</v>
      </c>
      <c r="H23" s="50">
        <v>1.5</v>
      </c>
      <c r="I23" s="50">
        <v>6.3999999999999915</v>
      </c>
      <c r="J23" s="50">
        <v>53.6</v>
      </c>
      <c r="K23" s="51">
        <v>12.5</v>
      </c>
    </row>
    <row r="24" spans="2:11" ht="12.75">
      <c r="B24" s="62" t="s">
        <v>335</v>
      </c>
      <c r="C24" s="49">
        <v>24</v>
      </c>
      <c r="D24" s="50">
        <v>9</v>
      </c>
      <c r="E24" s="50">
        <v>6</v>
      </c>
      <c r="F24" s="50">
        <v>3</v>
      </c>
      <c r="G24" s="50">
        <v>1</v>
      </c>
      <c r="H24" s="50">
        <v>2</v>
      </c>
      <c r="I24" s="50">
        <v>9</v>
      </c>
      <c r="J24" s="50">
        <v>46</v>
      </c>
      <c r="K24" s="51">
        <v>12.5</v>
      </c>
    </row>
    <row r="25" spans="2:11" s="13" customFormat="1" ht="12.75">
      <c r="B25" s="62" t="s">
        <v>336</v>
      </c>
      <c r="C25" s="49">
        <v>21</v>
      </c>
      <c r="D25" s="50">
        <v>11</v>
      </c>
      <c r="E25" s="50">
        <v>6</v>
      </c>
      <c r="F25" s="50">
        <v>2</v>
      </c>
      <c r="G25" s="50">
        <v>1</v>
      </c>
      <c r="H25" s="50">
        <v>1</v>
      </c>
      <c r="I25" s="50">
        <v>8</v>
      </c>
      <c r="J25" s="50">
        <v>50</v>
      </c>
      <c r="K25" s="51">
        <v>12.5</v>
      </c>
    </row>
    <row r="26" spans="2:11" s="13" customFormat="1" ht="12.75">
      <c r="B26" s="62" t="s">
        <v>337</v>
      </c>
      <c r="C26" s="49">
        <v>21</v>
      </c>
      <c r="D26" s="50">
        <v>12</v>
      </c>
      <c r="E26" s="50">
        <v>6</v>
      </c>
      <c r="F26" s="50">
        <v>4</v>
      </c>
      <c r="G26" s="50">
        <v>1</v>
      </c>
      <c r="H26" s="50">
        <v>2</v>
      </c>
      <c r="I26" s="50">
        <v>7</v>
      </c>
      <c r="J26" s="50">
        <v>47</v>
      </c>
      <c r="K26" s="51">
        <v>12.5</v>
      </c>
    </row>
    <row r="27" spans="2:11" s="13" customFormat="1" ht="12.75">
      <c r="B27" s="62" t="s">
        <v>338</v>
      </c>
      <c r="C27" s="49">
        <v>23</v>
      </c>
      <c r="D27" s="50">
        <v>10</v>
      </c>
      <c r="E27" s="50">
        <v>7</v>
      </c>
      <c r="F27" s="50">
        <v>5</v>
      </c>
      <c r="G27" s="50">
        <v>0</v>
      </c>
      <c r="H27" s="50">
        <v>2</v>
      </c>
      <c r="I27" s="50">
        <v>7</v>
      </c>
      <c r="J27" s="50">
        <v>46</v>
      </c>
      <c r="K27" s="51">
        <v>12.5</v>
      </c>
    </row>
    <row r="28" spans="2:11" s="13" customFormat="1" ht="12.75">
      <c r="B28" s="62" t="s">
        <v>339</v>
      </c>
      <c r="C28" s="49">
        <v>22</v>
      </c>
      <c r="D28" s="50">
        <v>10</v>
      </c>
      <c r="E28" s="50">
        <v>8</v>
      </c>
      <c r="F28" s="50">
        <v>4</v>
      </c>
      <c r="G28" s="50">
        <v>0</v>
      </c>
      <c r="H28" s="50">
        <v>2</v>
      </c>
      <c r="I28" s="50">
        <v>7</v>
      </c>
      <c r="J28" s="50">
        <v>47</v>
      </c>
      <c r="K28" s="51">
        <v>12.5</v>
      </c>
    </row>
    <row r="29" spans="2:11" s="13" customFormat="1" ht="12.75">
      <c r="B29" s="62" t="s">
        <v>340</v>
      </c>
      <c r="C29" s="49">
        <v>22</v>
      </c>
      <c r="D29" s="50">
        <v>13</v>
      </c>
      <c r="E29" s="50">
        <v>6</v>
      </c>
      <c r="F29" s="50">
        <v>6</v>
      </c>
      <c r="G29" s="50">
        <v>1</v>
      </c>
      <c r="H29" s="50">
        <v>1</v>
      </c>
      <c r="I29" s="50">
        <v>5</v>
      </c>
      <c r="J29" s="50">
        <v>46</v>
      </c>
      <c r="K29" s="51">
        <v>12.5</v>
      </c>
    </row>
    <row r="30" spans="2:11" ht="12.75">
      <c r="B30" s="62" t="s">
        <v>341</v>
      </c>
      <c r="C30" s="49">
        <v>25</v>
      </c>
      <c r="D30" s="50">
        <v>13</v>
      </c>
      <c r="E30" s="50">
        <v>6</v>
      </c>
      <c r="F30" s="50">
        <v>4</v>
      </c>
      <c r="G30" s="50">
        <v>1</v>
      </c>
      <c r="H30" s="50">
        <v>1</v>
      </c>
      <c r="I30" s="50">
        <v>6</v>
      </c>
      <c r="J30" s="50">
        <v>44</v>
      </c>
      <c r="K30" s="51">
        <v>12.5</v>
      </c>
    </row>
    <row r="31" spans="2:11" ht="12.75">
      <c r="B31" s="62" t="s">
        <v>342</v>
      </c>
      <c r="C31" s="49">
        <v>25</v>
      </c>
      <c r="D31" s="50">
        <v>8</v>
      </c>
      <c r="E31" s="50">
        <v>6</v>
      </c>
      <c r="F31" s="50">
        <v>4</v>
      </c>
      <c r="G31" s="50">
        <v>2</v>
      </c>
      <c r="H31" s="50">
        <v>1</v>
      </c>
      <c r="I31" s="50">
        <v>8</v>
      </c>
      <c r="J31" s="50">
        <v>46</v>
      </c>
      <c r="K31" s="51">
        <v>12.5</v>
      </c>
    </row>
    <row r="32" spans="2:11" ht="12.75">
      <c r="B32" s="62" t="s">
        <v>343</v>
      </c>
      <c r="C32" s="49">
        <v>28</v>
      </c>
      <c r="D32" s="50">
        <v>10</v>
      </c>
      <c r="E32" s="50">
        <v>6</v>
      </c>
      <c r="F32" s="50">
        <v>4</v>
      </c>
      <c r="G32" s="50">
        <v>1</v>
      </c>
      <c r="H32" s="50">
        <v>2</v>
      </c>
      <c r="I32" s="50">
        <v>9</v>
      </c>
      <c r="J32" s="50">
        <v>40</v>
      </c>
      <c r="K32" s="51">
        <v>12.5</v>
      </c>
    </row>
    <row r="33" spans="2:11" ht="12.75">
      <c r="B33" s="48" t="s">
        <v>296</v>
      </c>
      <c r="C33" s="49">
        <v>25</v>
      </c>
      <c r="D33" s="50">
        <v>11</v>
      </c>
      <c r="E33" s="50">
        <v>8</v>
      </c>
      <c r="F33" s="50">
        <v>4</v>
      </c>
      <c r="G33" s="50">
        <v>2</v>
      </c>
      <c r="H33" s="50">
        <v>2</v>
      </c>
      <c r="I33" s="50">
        <v>7</v>
      </c>
      <c r="J33" s="50">
        <v>41</v>
      </c>
      <c r="K33" s="51">
        <v>12.5</v>
      </c>
    </row>
    <row r="34" spans="2:11" ht="12.75">
      <c r="B34" s="48" t="s">
        <v>297</v>
      </c>
      <c r="C34" s="49">
        <v>22</v>
      </c>
      <c r="D34" s="50">
        <v>10</v>
      </c>
      <c r="E34" s="50">
        <v>5</v>
      </c>
      <c r="F34" s="50">
        <v>2</v>
      </c>
      <c r="G34" s="50">
        <v>1</v>
      </c>
      <c r="H34" s="50">
        <v>2</v>
      </c>
      <c r="I34" s="50">
        <v>6</v>
      </c>
      <c r="J34" s="50">
        <v>52</v>
      </c>
      <c r="K34" s="51">
        <v>12.5</v>
      </c>
    </row>
    <row r="35" spans="2:11" ht="12.75">
      <c r="B35" s="48" t="s">
        <v>298</v>
      </c>
      <c r="C35" s="49">
        <v>19</v>
      </c>
      <c r="D35" s="50">
        <v>11</v>
      </c>
      <c r="E35" s="50">
        <v>4</v>
      </c>
      <c r="F35" s="50">
        <v>2</v>
      </c>
      <c r="G35" s="50">
        <v>1</v>
      </c>
      <c r="H35" s="50">
        <v>2</v>
      </c>
      <c r="I35" s="50">
        <v>5</v>
      </c>
      <c r="J35" s="50">
        <v>56</v>
      </c>
      <c r="K35" s="51">
        <v>12.5</v>
      </c>
    </row>
    <row r="36" spans="2:11" ht="12.75">
      <c r="B36" s="48" t="s">
        <v>299</v>
      </c>
      <c r="C36" s="49">
        <v>24</v>
      </c>
      <c r="D36" s="50">
        <v>9</v>
      </c>
      <c r="E36" s="50">
        <v>5</v>
      </c>
      <c r="F36" s="50">
        <v>2</v>
      </c>
      <c r="G36" s="50">
        <v>1</v>
      </c>
      <c r="H36" s="50">
        <v>2</v>
      </c>
      <c r="I36" s="50">
        <v>6</v>
      </c>
      <c r="J36" s="50">
        <v>51</v>
      </c>
      <c r="K36" s="51">
        <v>12.5</v>
      </c>
    </row>
    <row r="37" spans="2:13" ht="12.75">
      <c r="B37" s="48" t="s">
        <v>300</v>
      </c>
      <c r="C37" s="49">
        <v>23</v>
      </c>
      <c r="D37" s="50">
        <v>9</v>
      </c>
      <c r="E37" s="50">
        <v>8</v>
      </c>
      <c r="F37" s="50">
        <v>4</v>
      </c>
      <c r="G37" s="50">
        <v>1</v>
      </c>
      <c r="H37" s="50">
        <v>2</v>
      </c>
      <c r="I37" s="50">
        <v>7</v>
      </c>
      <c r="J37" s="50">
        <v>46</v>
      </c>
      <c r="K37" s="51">
        <v>12.5</v>
      </c>
      <c r="L37" s="16"/>
      <c r="M37" s="16"/>
    </row>
    <row r="38" spans="2:13" ht="12.75">
      <c r="B38" s="48" t="s">
        <v>301</v>
      </c>
      <c r="C38" s="49">
        <v>29</v>
      </c>
      <c r="D38" s="50">
        <v>10</v>
      </c>
      <c r="E38" s="50">
        <v>6</v>
      </c>
      <c r="F38" s="50">
        <v>1</v>
      </c>
      <c r="G38" s="50"/>
      <c r="H38" s="50">
        <v>1</v>
      </c>
      <c r="I38" s="50">
        <v>6</v>
      </c>
      <c r="J38" s="50">
        <v>47</v>
      </c>
      <c r="K38" s="51">
        <v>14.285714285714286</v>
      </c>
      <c r="L38" s="16"/>
      <c r="M38" s="16"/>
    </row>
    <row r="39" spans="2:13" ht="12.75">
      <c r="B39" s="48" t="s">
        <v>302</v>
      </c>
      <c r="C39" s="49">
        <v>29</v>
      </c>
      <c r="D39" s="50">
        <v>9</v>
      </c>
      <c r="E39" s="50">
        <v>6</v>
      </c>
      <c r="F39" s="50">
        <v>2</v>
      </c>
      <c r="G39" s="50"/>
      <c r="H39" s="50">
        <v>2</v>
      </c>
      <c r="I39" s="50">
        <v>8</v>
      </c>
      <c r="J39" s="50">
        <v>44</v>
      </c>
      <c r="K39" s="51">
        <v>14.285714285714286</v>
      </c>
      <c r="L39" s="16"/>
      <c r="M39" s="16"/>
    </row>
    <row r="40" spans="2:13" ht="12.75">
      <c r="B40" s="48" t="s">
        <v>303</v>
      </c>
      <c r="C40" s="49">
        <v>26</v>
      </c>
      <c r="D40" s="50">
        <v>10</v>
      </c>
      <c r="E40" s="50">
        <v>5</v>
      </c>
      <c r="F40" s="50">
        <v>2</v>
      </c>
      <c r="G40" s="50">
        <v>1</v>
      </c>
      <c r="H40" s="50">
        <v>2</v>
      </c>
      <c r="I40" s="50">
        <v>5</v>
      </c>
      <c r="J40" s="50">
        <v>49</v>
      </c>
      <c r="K40" s="51">
        <v>12.5</v>
      </c>
      <c r="L40" s="16"/>
      <c r="M40" s="16"/>
    </row>
    <row r="41" spans="2:13" ht="12.75">
      <c r="B41" s="48" t="s">
        <v>304</v>
      </c>
      <c r="C41" s="49">
        <v>27</v>
      </c>
      <c r="D41" s="50">
        <v>11</v>
      </c>
      <c r="E41" s="50">
        <v>5</v>
      </c>
      <c r="F41" s="50">
        <v>2</v>
      </c>
      <c r="G41" s="50">
        <v>1</v>
      </c>
      <c r="H41" s="50">
        <v>2</v>
      </c>
      <c r="I41" s="50">
        <v>8</v>
      </c>
      <c r="J41" s="50">
        <v>44</v>
      </c>
      <c r="K41" s="51">
        <v>12.5</v>
      </c>
      <c r="L41" s="1"/>
      <c r="M41" s="16"/>
    </row>
    <row r="42" spans="2:11" ht="12.75">
      <c r="B42" s="48" t="s">
        <v>305</v>
      </c>
      <c r="C42" s="49">
        <v>25</v>
      </c>
      <c r="D42" s="50">
        <v>10</v>
      </c>
      <c r="E42" s="50">
        <v>7</v>
      </c>
      <c r="F42" s="50">
        <v>1</v>
      </c>
      <c r="G42" s="50">
        <v>1</v>
      </c>
      <c r="H42" s="50">
        <v>2</v>
      </c>
      <c r="I42" s="50">
        <v>7</v>
      </c>
      <c r="J42" s="50">
        <v>47</v>
      </c>
      <c r="K42" s="51">
        <v>12.5</v>
      </c>
    </row>
    <row r="43" spans="2:11" ht="12.75">
      <c r="B43" s="48" t="s">
        <v>306</v>
      </c>
      <c r="C43" s="49">
        <v>25</v>
      </c>
      <c r="D43" s="50">
        <v>9</v>
      </c>
      <c r="E43" s="50">
        <v>6</v>
      </c>
      <c r="F43" s="50">
        <v>2</v>
      </c>
      <c r="G43" s="50">
        <v>1</v>
      </c>
      <c r="H43" s="50">
        <v>1</v>
      </c>
      <c r="I43" s="50">
        <v>6</v>
      </c>
      <c r="J43" s="50">
        <v>50</v>
      </c>
      <c r="K43" s="51">
        <v>12.5</v>
      </c>
    </row>
    <row r="44" spans="2:11" ht="12.75">
      <c r="B44" s="48" t="s">
        <v>307</v>
      </c>
      <c r="C44" s="49">
        <v>27</v>
      </c>
      <c r="D44" s="50">
        <v>12</v>
      </c>
      <c r="E44" s="50">
        <v>6</v>
      </c>
      <c r="F44" s="50">
        <v>2</v>
      </c>
      <c r="G44" s="50">
        <v>1</v>
      </c>
      <c r="H44" s="50">
        <v>2</v>
      </c>
      <c r="I44" s="50">
        <v>7</v>
      </c>
      <c r="J44" s="50">
        <v>43</v>
      </c>
      <c r="K44" s="51">
        <v>12.5</v>
      </c>
    </row>
    <row r="45" spans="2:11" ht="12.75">
      <c r="B45" s="48" t="s">
        <v>308</v>
      </c>
      <c r="C45" s="49">
        <v>27</v>
      </c>
      <c r="D45" s="50">
        <v>10</v>
      </c>
      <c r="E45" s="50">
        <v>6</v>
      </c>
      <c r="F45" s="50">
        <v>3</v>
      </c>
      <c r="G45" s="50">
        <v>1</v>
      </c>
      <c r="H45" s="50">
        <v>2</v>
      </c>
      <c r="I45" s="50">
        <v>5</v>
      </c>
      <c r="J45" s="50">
        <v>46</v>
      </c>
      <c r="K45" s="51">
        <v>12.5</v>
      </c>
    </row>
    <row r="46" spans="2:11" ht="12.75">
      <c r="B46" s="48" t="s">
        <v>309</v>
      </c>
      <c r="C46" s="49">
        <v>27</v>
      </c>
      <c r="D46" s="50">
        <v>7</v>
      </c>
      <c r="E46" s="50">
        <v>5</v>
      </c>
      <c r="F46" s="50">
        <v>3</v>
      </c>
      <c r="G46" s="50">
        <v>1</v>
      </c>
      <c r="H46" s="50">
        <v>2</v>
      </c>
      <c r="I46" s="50">
        <v>8</v>
      </c>
      <c r="J46" s="50">
        <v>47</v>
      </c>
      <c r="K46" s="51">
        <v>12.5</v>
      </c>
    </row>
    <row r="47" spans="2:11" ht="12.75">
      <c r="B47" s="48" t="s">
        <v>310</v>
      </c>
      <c r="C47" s="49">
        <v>25</v>
      </c>
      <c r="D47" s="50">
        <v>8</v>
      </c>
      <c r="E47" s="50">
        <v>6</v>
      </c>
      <c r="F47" s="50">
        <v>3</v>
      </c>
      <c r="G47" s="50">
        <v>1</v>
      </c>
      <c r="H47" s="50">
        <v>2</v>
      </c>
      <c r="I47" s="50">
        <v>4</v>
      </c>
      <c r="J47" s="50">
        <v>51</v>
      </c>
      <c r="K47" s="51">
        <v>12.5</v>
      </c>
    </row>
    <row r="48" spans="2:11" ht="12.75">
      <c r="B48" s="48" t="s">
        <v>311</v>
      </c>
      <c r="C48" s="49">
        <v>27</v>
      </c>
      <c r="D48" s="50">
        <v>10</v>
      </c>
      <c r="E48" s="50">
        <v>6</v>
      </c>
      <c r="F48" s="50">
        <v>3</v>
      </c>
      <c r="G48" s="50">
        <v>2</v>
      </c>
      <c r="H48" s="50">
        <v>2</v>
      </c>
      <c r="I48" s="50">
        <v>5</v>
      </c>
      <c r="J48" s="50">
        <v>45</v>
      </c>
      <c r="K48" s="51">
        <v>12.5</v>
      </c>
    </row>
    <row r="49" spans="2:11" ht="12.75">
      <c r="B49" s="48" t="s">
        <v>312</v>
      </c>
      <c r="C49" s="49">
        <v>26</v>
      </c>
      <c r="D49" s="50">
        <v>10</v>
      </c>
      <c r="E49" s="50">
        <v>6</v>
      </c>
      <c r="F49" s="50">
        <v>4</v>
      </c>
      <c r="G49" s="50">
        <v>2</v>
      </c>
      <c r="H49" s="50">
        <v>2</v>
      </c>
      <c r="I49" s="50">
        <v>5</v>
      </c>
      <c r="J49" s="50">
        <v>45</v>
      </c>
      <c r="K49" s="51">
        <v>12.5</v>
      </c>
    </row>
    <row r="50" spans="2:11" ht="12.75">
      <c r="B50" s="48" t="s">
        <v>313</v>
      </c>
      <c r="C50" s="49">
        <v>31</v>
      </c>
      <c r="D50" s="50">
        <v>10</v>
      </c>
      <c r="E50" s="50">
        <v>7</v>
      </c>
      <c r="F50" s="50">
        <v>5</v>
      </c>
      <c r="G50" s="50">
        <v>1</v>
      </c>
      <c r="H50" s="50">
        <v>1</v>
      </c>
      <c r="I50" s="50">
        <v>4</v>
      </c>
      <c r="J50" s="50">
        <v>41</v>
      </c>
      <c r="K50" s="51">
        <v>12.5</v>
      </c>
    </row>
    <row r="51" spans="2:11" ht="12.75">
      <c r="B51" s="48" t="s">
        <v>314</v>
      </c>
      <c r="C51" s="49">
        <v>32</v>
      </c>
      <c r="D51" s="50">
        <v>14</v>
      </c>
      <c r="E51" s="50">
        <v>8</v>
      </c>
      <c r="F51" s="50">
        <v>4</v>
      </c>
      <c r="G51" s="50">
        <v>2</v>
      </c>
      <c r="H51" s="50">
        <v>2</v>
      </c>
      <c r="I51" s="50">
        <v>2</v>
      </c>
      <c r="J51" s="50">
        <v>36</v>
      </c>
      <c r="K51" s="51">
        <v>12.5</v>
      </c>
    </row>
    <row r="52" spans="2:11" ht="12.75">
      <c r="B52" s="52" t="s">
        <v>315</v>
      </c>
      <c r="C52" s="53">
        <v>31</v>
      </c>
      <c r="D52" s="54">
        <v>10</v>
      </c>
      <c r="E52" s="54">
        <v>7</v>
      </c>
      <c r="F52" s="54">
        <v>4</v>
      </c>
      <c r="G52" s="54">
        <v>2</v>
      </c>
      <c r="H52" s="54">
        <v>0</v>
      </c>
      <c r="I52" s="54">
        <v>3</v>
      </c>
      <c r="J52" s="54">
        <v>43</v>
      </c>
      <c r="K52" s="55">
        <v>12.5</v>
      </c>
    </row>
    <row r="55" spans="2:10" ht="12.75">
      <c r="B55" t="s">
        <v>237</v>
      </c>
      <c r="C55" s="29" t="s">
        <v>316</v>
      </c>
      <c r="D55" s="29" t="s">
        <v>317</v>
      </c>
      <c r="E55" s="29" t="s">
        <v>318</v>
      </c>
      <c r="F55" s="29" t="s">
        <v>319</v>
      </c>
      <c r="G55" s="29" t="s">
        <v>320</v>
      </c>
      <c r="H55" s="29" t="s">
        <v>321</v>
      </c>
      <c r="I55" s="29" t="s">
        <v>322</v>
      </c>
      <c r="J55" s="29" t="s">
        <v>323</v>
      </c>
    </row>
    <row r="56" spans="2:10" ht="12.75">
      <c r="B56" s="60">
        <v>38108</v>
      </c>
      <c r="C56" s="29">
        <v>10.8</v>
      </c>
      <c r="D56" s="29">
        <v>32.5</v>
      </c>
      <c r="E56" s="29">
        <v>2.7</v>
      </c>
      <c r="F56" s="29">
        <v>2.7</v>
      </c>
      <c r="G56" s="29">
        <v>1.4</v>
      </c>
      <c r="H56" s="29">
        <v>1.7</v>
      </c>
      <c r="I56" s="29">
        <v>7.20000000000001</v>
      </c>
      <c r="J56" s="29">
        <v>41</v>
      </c>
    </row>
    <row r="57" spans="2:10" ht="12.75">
      <c r="B57" s="60">
        <v>38139</v>
      </c>
      <c r="C57" s="29">
        <v>11.2</v>
      </c>
      <c r="D57" s="29">
        <v>28.6</v>
      </c>
      <c r="E57" s="29">
        <v>3</v>
      </c>
      <c r="F57" s="29">
        <v>6</v>
      </c>
      <c r="G57" s="29">
        <v>1.1</v>
      </c>
      <c r="H57" s="29">
        <v>3</v>
      </c>
      <c r="I57" s="29">
        <v>4.4</v>
      </c>
      <c r="J57" s="29">
        <v>42.7</v>
      </c>
    </row>
    <row r="58" spans="2:10" ht="12.75">
      <c r="B58" s="60">
        <v>38169</v>
      </c>
      <c r="C58" s="29">
        <v>11.2</v>
      </c>
      <c r="D58" s="29">
        <v>26.7</v>
      </c>
      <c r="E58" s="29">
        <v>2.8</v>
      </c>
      <c r="F58" s="29">
        <v>5.6</v>
      </c>
      <c r="G58" s="29">
        <v>0.8</v>
      </c>
      <c r="H58" s="29">
        <v>2.2</v>
      </c>
      <c r="I58" s="29">
        <v>3.7</v>
      </c>
      <c r="J58" s="29">
        <v>47</v>
      </c>
    </row>
    <row r="59" spans="2:10" ht="12.75">
      <c r="B59" s="60">
        <v>38200</v>
      </c>
      <c r="C59" s="29">
        <v>9.3</v>
      </c>
      <c r="D59" s="29">
        <v>27.2</v>
      </c>
      <c r="E59" s="29">
        <v>1</v>
      </c>
      <c r="F59" s="29">
        <v>6.6</v>
      </c>
      <c r="G59" s="29">
        <v>1.9</v>
      </c>
      <c r="H59" s="29">
        <v>1.4</v>
      </c>
      <c r="I59" s="29">
        <v>7.2000000000000055</v>
      </c>
      <c r="J59" s="29">
        <v>45.4</v>
      </c>
    </row>
    <row r="60" spans="2:10" ht="12.75">
      <c r="B60" s="60">
        <v>38231</v>
      </c>
      <c r="C60" s="29">
        <v>7.8</v>
      </c>
      <c r="D60" s="29">
        <v>23.5</v>
      </c>
      <c r="E60" s="29">
        <v>1</v>
      </c>
      <c r="F60" s="29">
        <v>5.7</v>
      </c>
      <c r="G60" s="29">
        <v>2.3</v>
      </c>
      <c r="H60" s="29">
        <v>2</v>
      </c>
      <c r="I60" s="29">
        <v>8.200000000000006</v>
      </c>
      <c r="J60" s="29">
        <v>49.5</v>
      </c>
    </row>
    <row r="61" spans="2:10" ht="12.75">
      <c r="B61" s="60">
        <v>38261</v>
      </c>
      <c r="C61" s="29">
        <v>9.5</v>
      </c>
      <c r="D61" s="29">
        <v>25.1</v>
      </c>
      <c r="E61" s="29">
        <v>3.7</v>
      </c>
      <c r="F61" s="29">
        <v>5.8</v>
      </c>
      <c r="G61" s="29">
        <v>2</v>
      </c>
      <c r="H61" s="29">
        <v>1.2</v>
      </c>
      <c r="I61" s="29">
        <v>3.6999999999999886</v>
      </c>
      <c r="J61" s="29">
        <v>49</v>
      </c>
    </row>
    <row r="62" spans="2:10" ht="12.75">
      <c r="B62" s="60">
        <v>38292</v>
      </c>
      <c r="C62" s="29">
        <v>9</v>
      </c>
      <c r="D62" s="29">
        <v>26.3</v>
      </c>
      <c r="E62" s="29">
        <v>1.5</v>
      </c>
      <c r="F62" s="29">
        <v>5.2</v>
      </c>
      <c r="G62" s="29">
        <v>2.2</v>
      </c>
      <c r="H62" s="29">
        <v>2.4</v>
      </c>
      <c r="I62" s="29">
        <v>8.699999999999985</v>
      </c>
      <c r="J62" s="29">
        <v>44.5</v>
      </c>
    </row>
    <row r="63" spans="2:10" ht="12.75">
      <c r="B63" s="60">
        <v>38322</v>
      </c>
      <c r="C63" s="29">
        <v>10.4</v>
      </c>
      <c r="D63" s="29">
        <v>23.9</v>
      </c>
      <c r="E63" s="29">
        <v>3.5</v>
      </c>
      <c r="F63" s="29">
        <v>7.4</v>
      </c>
      <c r="G63" s="29">
        <v>1.4</v>
      </c>
      <c r="H63" s="29">
        <v>1.6</v>
      </c>
      <c r="I63" s="29">
        <v>12.8</v>
      </c>
      <c r="J63" s="29">
        <v>39</v>
      </c>
    </row>
    <row r="64" spans="2:10" ht="12.75">
      <c r="B64" s="60">
        <v>38353</v>
      </c>
      <c r="C64" s="29">
        <v>10.2</v>
      </c>
      <c r="D64" s="29">
        <v>17.6</v>
      </c>
      <c r="E64" s="29">
        <v>1.7</v>
      </c>
      <c r="F64" s="29">
        <v>5.8</v>
      </c>
      <c r="G64" s="29">
        <v>1.4</v>
      </c>
      <c r="H64" s="29">
        <v>1.3</v>
      </c>
      <c r="I64" s="29">
        <v>10.3</v>
      </c>
      <c r="J64" s="29">
        <v>51.7</v>
      </c>
    </row>
    <row r="65" spans="2:10" ht="12.75">
      <c r="B65" s="60">
        <v>38384</v>
      </c>
      <c r="C65" s="29">
        <v>12.4</v>
      </c>
      <c r="D65" s="29">
        <v>19.7</v>
      </c>
      <c r="E65" s="29">
        <v>4.8</v>
      </c>
      <c r="F65" s="29">
        <v>7</v>
      </c>
      <c r="G65" s="29">
        <v>1.4</v>
      </c>
      <c r="H65" s="29">
        <v>0.8</v>
      </c>
      <c r="I65" s="29">
        <v>7.1</v>
      </c>
      <c r="J65" s="29">
        <v>46.8</v>
      </c>
    </row>
    <row r="66" spans="2:10" ht="12.75">
      <c r="B66" s="60">
        <v>38412</v>
      </c>
      <c r="C66" s="29">
        <v>9.9</v>
      </c>
      <c r="D66" s="29">
        <v>19.6</v>
      </c>
      <c r="E66" s="29">
        <v>2.3</v>
      </c>
      <c r="F66" s="29">
        <v>4.5</v>
      </c>
      <c r="G66" s="29">
        <v>1.5</v>
      </c>
      <c r="H66" s="29">
        <v>2.2</v>
      </c>
      <c r="I66" s="29">
        <v>6.3999999999999915</v>
      </c>
      <c r="J66" s="29">
        <v>53.6</v>
      </c>
    </row>
    <row r="67" spans="2:10" ht="12.75">
      <c r="B67" s="60">
        <v>38443</v>
      </c>
      <c r="C67" s="29">
        <v>9</v>
      </c>
      <c r="D67" s="29">
        <v>24</v>
      </c>
      <c r="E67" s="29">
        <v>3</v>
      </c>
      <c r="F67" s="29">
        <v>6</v>
      </c>
      <c r="G67" s="29">
        <v>2</v>
      </c>
      <c r="H67" s="29">
        <v>1</v>
      </c>
      <c r="I67" s="29">
        <v>9</v>
      </c>
      <c r="J67" s="29">
        <v>46</v>
      </c>
    </row>
    <row r="68" spans="2:10" ht="12.75">
      <c r="B68" s="60">
        <v>38473</v>
      </c>
      <c r="C68" s="29">
        <v>11</v>
      </c>
      <c r="D68" s="29">
        <v>21</v>
      </c>
      <c r="E68" s="29">
        <v>2</v>
      </c>
      <c r="F68" s="29">
        <v>6</v>
      </c>
      <c r="G68" s="29">
        <v>1</v>
      </c>
      <c r="H68" s="29">
        <v>1</v>
      </c>
      <c r="I68" s="29">
        <v>8</v>
      </c>
      <c r="J68" s="29">
        <v>50</v>
      </c>
    </row>
    <row r="69" spans="2:10" ht="12.75">
      <c r="B69" s="60">
        <v>38504</v>
      </c>
      <c r="C69" s="29">
        <v>12</v>
      </c>
      <c r="D69" s="29">
        <v>21</v>
      </c>
      <c r="E69" s="29">
        <v>4</v>
      </c>
      <c r="F69" s="29">
        <v>6</v>
      </c>
      <c r="G69" s="29">
        <v>2</v>
      </c>
      <c r="H69" s="29">
        <v>1</v>
      </c>
      <c r="I69" s="29">
        <v>7</v>
      </c>
      <c r="J69" s="29">
        <v>47</v>
      </c>
    </row>
    <row r="70" spans="2:10" ht="12.75">
      <c r="B70" s="60">
        <v>38534</v>
      </c>
      <c r="C70" s="29">
        <v>10</v>
      </c>
      <c r="D70" s="29">
        <v>23</v>
      </c>
      <c r="E70" s="29">
        <v>5</v>
      </c>
      <c r="F70" s="29">
        <v>7</v>
      </c>
      <c r="G70" s="29">
        <v>2</v>
      </c>
      <c r="H70" s="29">
        <v>0</v>
      </c>
      <c r="I70" s="29">
        <v>7</v>
      </c>
      <c r="J70" s="29">
        <v>46</v>
      </c>
    </row>
    <row r="71" spans="2:10" ht="12.75">
      <c r="B71" s="60">
        <v>38565</v>
      </c>
      <c r="C71" s="29">
        <v>10</v>
      </c>
      <c r="D71" s="29">
        <v>22</v>
      </c>
      <c r="E71" s="29">
        <v>4</v>
      </c>
      <c r="F71" s="29">
        <v>8</v>
      </c>
      <c r="G71" s="29">
        <v>2</v>
      </c>
      <c r="H71" s="29">
        <v>0</v>
      </c>
      <c r="I71" s="29">
        <v>7</v>
      </c>
      <c r="J71" s="29">
        <v>47</v>
      </c>
    </row>
    <row r="72" spans="2:10" ht="12.75">
      <c r="B72" s="60">
        <v>38596</v>
      </c>
      <c r="C72" s="29">
        <v>13</v>
      </c>
      <c r="D72" s="29">
        <v>22</v>
      </c>
      <c r="E72" s="29">
        <v>6</v>
      </c>
      <c r="F72" s="29">
        <v>6</v>
      </c>
      <c r="G72" s="29">
        <v>1</v>
      </c>
      <c r="H72" s="29">
        <v>1</v>
      </c>
      <c r="I72" s="29">
        <v>5</v>
      </c>
      <c r="J72" s="29">
        <v>46</v>
      </c>
    </row>
    <row r="73" spans="2:10" ht="12.75">
      <c r="B73" s="60">
        <v>38626</v>
      </c>
      <c r="C73" s="29">
        <v>13</v>
      </c>
      <c r="D73" s="29">
        <v>25</v>
      </c>
      <c r="E73" s="29">
        <v>4</v>
      </c>
      <c r="F73" s="29">
        <v>6</v>
      </c>
      <c r="G73" s="29">
        <v>1</v>
      </c>
      <c r="H73" s="29">
        <v>1</v>
      </c>
      <c r="I73" s="29">
        <v>6</v>
      </c>
      <c r="J73" s="29">
        <v>44</v>
      </c>
    </row>
    <row r="74" spans="2:10" ht="12.75">
      <c r="B74" s="60">
        <v>38657</v>
      </c>
      <c r="C74" s="29">
        <v>8</v>
      </c>
      <c r="D74" s="29">
        <v>25</v>
      </c>
      <c r="E74" s="29">
        <v>4</v>
      </c>
      <c r="F74" s="29">
        <v>6</v>
      </c>
      <c r="G74" s="29">
        <v>1</v>
      </c>
      <c r="H74" s="29">
        <v>2</v>
      </c>
      <c r="I74" s="29">
        <v>8</v>
      </c>
      <c r="J74" s="29">
        <v>46</v>
      </c>
    </row>
    <row r="75" spans="2:10" ht="12.75">
      <c r="B75" s="60">
        <v>38687</v>
      </c>
      <c r="C75" s="29">
        <v>10</v>
      </c>
      <c r="D75" s="29">
        <v>22</v>
      </c>
      <c r="E75" s="29">
        <v>2</v>
      </c>
      <c r="F75" s="29">
        <v>5</v>
      </c>
      <c r="G75" s="29">
        <v>2</v>
      </c>
      <c r="H75" s="29">
        <v>1</v>
      </c>
      <c r="I75" s="29">
        <v>6</v>
      </c>
      <c r="J75" s="29">
        <v>52</v>
      </c>
    </row>
    <row r="76" spans="2:10" ht="12.75">
      <c r="B76" s="60">
        <v>38718</v>
      </c>
      <c r="C76" s="29">
        <v>11</v>
      </c>
      <c r="D76" s="29">
        <v>19</v>
      </c>
      <c r="E76" s="29">
        <v>2</v>
      </c>
      <c r="F76" s="29">
        <v>4</v>
      </c>
      <c r="G76" s="29">
        <v>2</v>
      </c>
      <c r="H76" s="29">
        <v>1</v>
      </c>
      <c r="I76" s="29">
        <v>5</v>
      </c>
      <c r="J76" s="29">
        <v>56</v>
      </c>
    </row>
    <row r="77" spans="2:10" ht="12.75">
      <c r="B77" s="60">
        <v>38749</v>
      </c>
      <c r="C77" s="29">
        <v>9</v>
      </c>
      <c r="D77" s="29">
        <v>24</v>
      </c>
      <c r="E77" s="29">
        <v>2</v>
      </c>
      <c r="F77" s="29">
        <v>5</v>
      </c>
      <c r="G77" s="29">
        <v>2</v>
      </c>
      <c r="H77" s="29">
        <v>1</v>
      </c>
      <c r="I77" s="29">
        <v>6</v>
      </c>
      <c r="J77" s="29">
        <v>51</v>
      </c>
    </row>
    <row r="78" spans="2:10" ht="12.75">
      <c r="B78" s="60">
        <v>38777</v>
      </c>
      <c r="C78" s="29">
        <v>9</v>
      </c>
      <c r="D78" s="29">
        <v>23</v>
      </c>
      <c r="E78" s="29">
        <v>4</v>
      </c>
      <c r="F78" s="29">
        <v>8</v>
      </c>
      <c r="G78" s="29">
        <v>2</v>
      </c>
      <c r="H78" s="29">
        <v>1</v>
      </c>
      <c r="I78" s="29">
        <v>7</v>
      </c>
      <c r="J78" s="29">
        <v>46</v>
      </c>
    </row>
    <row r="79" spans="2:10" ht="12.75">
      <c r="B79" s="60">
        <v>38808</v>
      </c>
      <c r="C79" s="29">
        <v>10</v>
      </c>
      <c r="D79" s="29">
        <v>29</v>
      </c>
      <c r="E79" s="29">
        <v>1</v>
      </c>
      <c r="F79" s="29">
        <v>6</v>
      </c>
      <c r="G79" s="29">
        <v>1</v>
      </c>
      <c r="H79" s="29"/>
      <c r="I79" s="29">
        <v>6</v>
      </c>
      <c r="J79" s="29">
        <v>47</v>
      </c>
    </row>
    <row r="80" spans="2:10" ht="12.75">
      <c r="B80" s="60">
        <v>38838</v>
      </c>
      <c r="C80" s="29">
        <v>9</v>
      </c>
      <c r="D80" s="29">
        <v>29</v>
      </c>
      <c r="E80" s="29">
        <v>2</v>
      </c>
      <c r="F80" s="29">
        <v>6</v>
      </c>
      <c r="G80" s="29">
        <v>2</v>
      </c>
      <c r="H80" s="29"/>
      <c r="I80" s="29">
        <v>8</v>
      </c>
      <c r="J80" s="29">
        <v>44</v>
      </c>
    </row>
    <row r="81" spans="2:10" ht="12.75">
      <c r="B81" s="60">
        <v>38869</v>
      </c>
      <c r="C81" s="29">
        <v>10</v>
      </c>
      <c r="D81" s="29">
        <v>26</v>
      </c>
      <c r="E81" s="29">
        <v>2</v>
      </c>
      <c r="F81" s="29">
        <v>5</v>
      </c>
      <c r="G81" s="29">
        <v>2</v>
      </c>
      <c r="H81" s="29">
        <v>1</v>
      </c>
      <c r="I81" s="29">
        <v>5</v>
      </c>
      <c r="J81" s="29">
        <v>49</v>
      </c>
    </row>
    <row r="82" spans="2:10" ht="12.75">
      <c r="B82" s="60">
        <v>38899</v>
      </c>
      <c r="C82" s="29">
        <v>11</v>
      </c>
      <c r="D82" s="29">
        <v>27</v>
      </c>
      <c r="E82" s="29">
        <v>2</v>
      </c>
      <c r="F82" s="29">
        <v>5</v>
      </c>
      <c r="G82" s="29">
        <v>2</v>
      </c>
      <c r="H82" s="29">
        <v>1</v>
      </c>
      <c r="I82" s="29">
        <v>8</v>
      </c>
      <c r="J82" s="29">
        <v>44</v>
      </c>
    </row>
    <row r="83" spans="2:10" ht="12.75">
      <c r="B83" s="60">
        <v>38930</v>
      </c>
      <c r="C83" s="29">
        <v>10</v>
      </c>
      <c r="D83" s="29">
        <v>25</v>
      </c>
      <c r="E83" s="29">
        <v>1</v>
      </c>
      <c r="F83" s="29">
        <v>7</v>
      </c>
      <c r="G83" s="29">
        <v>2</v>
      </c>
      <c r="H83" s="29">
        <v>1</v>
      </c>
      <c r="I83" s="29">
        <v>7</v>
      </c>
      <c r="J83" s="29">
        <v>47</v>
      </c>
    </row>
    <row r="84" spans="2:10" ht="12.75">
      <c r="B84" s="60">
        <v>38961</v>
      </c>
      <c r="C84" s="29">
        <v>9</v>
      </c>
      <c r="D84" s="29">
        <v>25</v>
      </c>
      <c r="E84" s="29">
        <v>2</v>
      </c>
      <c r="F84" s="29">
        <v>6</v>
      </c>
      <c r="G84" s="29">
        <v>1</v>
      </c>
      <c r="H84" s="29">
        <v>1</v>
      </c>
      <c r="I84" s="29">
        <v>6</v>
      </c>
      <c r="J84" s="29">
        <v>50</v>
      </c>
    </row>
    <row r="85" spans="2:10" ht="12.75">
      <c r="B85" s="60">
        <v>38991</v>
      </c>
      <c r="C85" s="29">
        <v>12</v>
      </c>
      <c r="D85" s="29">
        <v>27</v>
      </c>
      <c r="E85" s="29">
        <v>2</v>
      </c>
      <c r="F85" s="29">
        <v>6</v>
      </c>
      <c r="G85" s="29">
        <v>2</v>
      </c>
      <c r="H85" s="29">
        <v>1</v>
      </c>
      <c r="I85" s="29">
        <v>7</v>
      </c>
      <c r="J85" s="29">
        <v>43</v>
      </c>
    </row>
    <row r="86" spans="2:10" ht="12.75">
      <c r="B86" s="60">
        <v>39022</v>
      </c>
      <c r="C86" s="29">
        <v>10</v>
      </c>
      <c r="D86" s="29">
        <v>27</v>
      </c>
      <c r="E86" s="29">
        <v>3</v>
      </c>
      <c r="F86" s="29">
        <v>6</v>
      </c>
      <c r="G86" s="29">
        <v>2</v>
      </c>
      <c r="H86" s="29">
        <v>1</v>
      </c>
      <c r="I86" s="29">
        <v>5</v>
      </c>
      <c r="J86" s="29">
        <v>46</v>
      </c>
    </row>
    <row r="87" spans="2:10" ht="12.75">
      <c r="B87" s="60">
        <v>39052</v>
      </c>
      <c r="C87" s="29">
        <v>7.5</v>
      </c>
      <c r="D87" s="29">
        <v>26</v>
      </c>
      <c r="E87" s="29">
        <v>3</v>
      </c>
      <c r="F87" s="29">
        <v>5.5</v>
      </c>
      <c r="G87" s="29">
        <v>2</v>
      </c>
      <c r="H87" s="29">
        <v>1</v>
      </c>
      <c r="I87" s="29">
        <v>6</v>
      </c>
      <c r="J87" s="29">
        <v>49</v>
      </c>
    </row>
    <row r="88" spans="2:10" ht="12.75">
      <c r="B88" s="60">
        <v>39083</v>
      </c>
      <c r="C88" s="29">
        <v>10</v>
      </c>
      <c r="D88" s="29">
        <v>27</v>
      </c>
      <c r="E88" s="29">
        <v>3</v>
      </c>
      <c r="F88" s="29">
        <v>6</v>
      </c>
      <c r="G88" s="29">
        <v>2</v>
      </c>
      <c r="H88" s="29">
        <v>2</v>
      </c>
      <c r="I88" s="29">
        <v>5</v>
      </c>
      <c r="J88" s="29">
        <v>45</v>
      </c>
    </row>
    <row r="89" spans="2:10" ht="12.75">
      <c r="B89" s="60">
        <v>39114</v>
      </c>
      <c r="C89" s="29">
        <v>10</v>
      </c>
      <c r="D89" s="29">
        <v>26</v>
      </c>
      <c r="E89" s="29">
        <v>4</v>
      </c>
      <c r="F89" s="29">
        <v>6</v>
      </c>
      <c r="G89" s="29">
        <v>2</v>
      </c>
      <c r="H89" s="29">
        <v>2</v>
      </c>
      <c r="I89" s="29">
        <v>5</v>
      </c>
      <c r="J89" s="29">
        <v>45</v>
      </c>
    </row>
    <row r="90" spans="2:10" ht="12.75">
      <c r="B90" s="60">
        <v>39142</v>
      </c>
      <c r="C90" s="29">
        <v>10</v>
      </c>
      <c r="D90" s="29">
        <v>31</v>
      </c>
      <c r="E90" s="29">
        <v>5</v>
      </c>
      <c r="F90" s="29">
        <v>7</v>
      </c>
      <c r="G90" s="29">
        <v>1</v>
      </c>
      <c r="H90" s="29">
        <v>1</v>
      </c>
      <c r="I90" s="29">
        <v>4</v>
      </c>
      <c r="J90" s="29">
        <v>41</v>
      </c>
    </row>
    <row r="91" spans="2:10" ht="12.75">
      <c r="B91" s="60">
        <v>39173</v>
      </c>
      <c r="C91" s="29">
        <v>14</v>
      </c>
      <c r="D91" s="29">
        <v>32</v>
      </c>
      <c r="E91" s="29">
        <v>4</v>
      </c>
      <c r="F91" s="29">
        <v>8</v>
      </c>
      <c r="G91" s="29">
        <v>2</v>
      </c>
      <c r="H91" s="29">
        <v>2</v>
      </c>
      <c r="I91" s="29">
        <v>2</v>
      </c>
      <c r="J91" s="29">
        <v>36</v>
      </c>
    </row>
    <row r="92" spans="2:10" ht="12.75">
      <c r="B92" s="60">
        <v>39203</v>
      </c>
      <c r="C92" s="29">
        <v>10</v>
      </c>
      <c r="D92" s="29">
        <v>31</v>
      </c>
      <c r="E92" s="29">
        <v>4</v>
      </c>
      <c r="F92" s="29">
        <v>7</v>
      </c>
      <c r="G92" s="29">
        <v>0</v>
      </c>
      <c r="H92" s="29">
        <v>2</v>
      </c>
      <c r="I92" s="29">
        <v>3</v>
      </c>
      <c r="J92" s="29">
        <v>43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O8" sqref="O8:AD8"/>
    </sheetView>
  </sheetViews>
  <sheetFormatPr defaultColWidth="9.140625" defaultRowHeight="12.75"/>
  <cols>
    <col min="1" max="1" width="30.00390625" style="0" customWidth="1"/>
    <col min="2" max="85" width="9.140625" style="1" customWidth="1"/>
  </cols>
  <sheetData>
    <row r="1" ht="12.75">
      <c r="A1" t="s">
        <v>101</v>
      </c>
    </row>
    <row r="3" spans="2:30" ht="12.75">
      <c r="B3" s="1" t="s">
        <v>132</v>
      </c>
      <c r="C3" s="1" t="s">
        <v>131</v>
      </c>
      <c r="D3" s="1" t="s">
        <v>130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255</v>
      </c>
      <c r="O3" s="1" t="s">
        <v>129</v>
      </c>
      <c r="P3" s="1" t="s">
        <v>128</v>
      </c>
      <c r="Q3" s="1" t="s">
        <v>127</v>
      </c>
      <c r="R3" s="1" t="s">
        <v>126</v>
      </c>
      <c r="S3" s="1" t="s">
        <v>137</v>
      </c>
      <c r="T3" s="1" t="s">
        <v>140</v>
      </c>
      <c r="U3" s="1" t="s">
        <v>142</v>
      </c>
      <c r="V3" s="1" t="s">
        <v>143</v>
      </c>
      <c r="W3" s="1" t="s">
        <v>145</v>
      </c>
      <c r="X3" s="1" t="s">
        <v>146</v>
      </c>
      <c r="Y3" s="1" t="s">
        <v>147</v>
      </c>
      <c r="Z3" s="1" t="s">
        <v>148</v>
      </c>
      <c r="AA3" s="1" t="s">
        <v>179</v>
      </c>
      <c r="AB3" s="1" t="s">
        <v>158</v>
      </c>
      <c r="AC3" s="1" t="s">
        <v>159</v>
      </c>
      <c r="AD3" s="1" t="s">
        <v>180</v>
      </c>
    </row>
    <row r="4" spans="1:30" ht="12.75">
      <c r="A4" s="1" t="s">
        <v>181</v>
      </c>
      <c r="B4" s="1">
        <v>1600</v>
      </c>
      <c r="C4" s="1">
        <v>1600</v>
      </c>
      <c r="D4" s="1">
        <v>1545</v>
      </c>
      <c r="E4" s="1">
        <v>1600</v>
      </c>
      <c r="F4" s="1">
        <v>1600</v>
      </c>
      <c r="G4" s="1">
        <v>1600</v>
      </c>
      <c r="H4" s="1">
        <v>1600</v>
      </c>
      <c r="I4" s="1">
        <v>1600</v>
      </c>
      <c r="J4" s="1">
        <v>1600</v>
      </c>
      <c r="K4" s="1">
        <v>1600</v>
      </c>
      <c r="L4" s="1">
        <v>1600</v>
      </c>
      <c r="M4" s="1">
        <v>1600</v>
      </c>
      <c r="O4" s="1">
        <v>1574</v>
      </c>
      <c r="P4" s="1">
        <v>1601</v>
      </c>
      <c r="Q4" s="1">
        <v>1600</v>
      </c>
      <c r="R4" s="1">
        <v>1600</v>
      </c>
      <c r="S4" s="1">
        <v>1600</v>
      </c>
      <c r="T4" s="1">
        <v>1600</v>
      </c>
      <c r="U4" s="1">
        <v>1600</v>
      </c>
      <c r="V4" s="1">
        <v>1600</v>
      </c>
      <c r="W4" s="1">
        <v>1600</v>
      </c>
      <c r="X4" s="1">
        <v>1599</v>
      </c>
      <c r="Y4" s="1">
        <v>1600</v>
      </c>
      <c r="Z4" s="1">
        <v>1600</v>
      </c>
      <c r="AA4" s="1">
        <v>1600</v>
      </c>
      <c r="AB4" s="1">
        <v>1601</v>
      </c>
      <c r="AC4" s="1">
        <v>1600</v>
      </c>
      <c r="AD4" s="1">
        <v>1600</v>
      </c>
    </row>
    <row r="6" spans="1:30" ht="12.75">
      <c r="A6" t="s">
        <v>0</v>
      </c>
      <c r="B6" s="1">
        <v>24</v>
      </c>
      <c r="C6" s="1">
        <v>23</v>
      </c>
      <c r="D6" s="1">
        <v>20</v>
      </c>
      <c r="E6" s="1">
        <v>18</v>
      </c>
      <c r="F6" s="1">
        <v>21</v>
      </c>
      <c r="G6" s="1">
        <v>20</v>
      </c>
      <c r="H6" s="1">
        <v>21</v>
      </c>
      <c r="I6" s="1">
        <v>21</v>
      </c>
      <c r="J6" s="1">
        <v>19</v>
      </c>
      <c r="K6" s="1">
        <v>20</v>
      </c>
      <c r="L6" s="1">
        <v>19</v>
      </c>
      <c r="M6" s="1">
        <v>25</v>
      </c>
      <c r="N6" s="1">
        <f>AVERAGE(K6:M6)</f>
        <v>21.333333333333332</v>
      </c>
      <c r="O6" s="1">
        <v>22</v>
      </c>
      <c r="P6" s="1">
        <v>22</v>
      </c>
      <c r="Q6" s="1">
        <v>24</v>
      </c>
      <c r="R6" s="1">
        <v>22</v>
      </c>
      <c r="S6" s="1">
        <v>24</v>
      </c>
      <c r="T6" s="1">
        <v>22</v>
      </c>
      <c r="U6" s="1">
        <v>20</v>
      </c>
      <c r="V6" s="1">
        <v>25</v>
      </c>
      <c r="W6" s="1">
        <v>23</v>
      </c>
      <c r="X6" s="1">
        <v>20</v>
      </c>
      <c r="Y6" s="1">
        <v>20</v>
      </c>
      <c r="Z6" s="1">
        <v>24</v>
      </c>
      <c r="AA6" s="1">
        <v>19</v>
      </c>
      <c r="AB6" s="1">
        <v>20</v>
      </c>
      <c r="AC6" s="1">
        <v>21</v>
      </c>
      <c r="AD6" s="1">
        <v>19</v>
      </c>
    </row>
    <row r="7" spans="1:30" ht="12.75">
      <c r="A7" t="s">
        <v>182</v>
      </c>
      <c r="B7" s="1" t="s">
        <v>2</v>
      </c>
      <c r="C7" s="1" t="s">
        <v>2</v>
      </c>
      <c r="D7" s="1" t="s">
        <v>2</v>
      </c>
      <c r="E7" s="1">
        <v>3</v>
      </c>
      <c r="F7" s="1">
        <v>3</v>
      </c>
      <c r="G7" s="1">
        <v>6</v>
      </c>
      <c r="H7" s="1">
        <v>6</v>
      </c>
      <c r="I7" s="1">
        <v>8</v>
      </c>
      <c r="J7" s="1">
        <v>14</v>
      </c>
      <c r="K7" s="1">
        <v>13</v>
      </c>
      <c r="L7" s="1">
        <v>16</v>
      </c>
      <c r="M7" s="1">
        <v>24</v>
      </c>
      <c r="N7" s="1">
        <f aca="true" t="shared" si="0" ref="N7:N13">AVERAGE(K7:M7)</f>
        <v>17.666666666666668</v>
      </c>
      <c r="O7" s="1">
        <v>14</v>
      </c>
      <c r="P7" s="1">
        <v>16</v>
      </c>
      <c r="Q7" s="1">
        <v>14</v>
      </c>
      <c r="R7" s="1">
        <v>13</v>
      </c>
      <c r="S7" s="1">
        <v>14</v>
      </c>
      <c r="T7" s="1">
        <v>15</v>
      </c>
      <c r="U7" s="1">
        <v>23</v>
      </c>
      <c r="V7" s="1">
        <v>14</v>
      </c>
      <c r="W7" s="1">
        <v>15</v>
      </c>
      <c r="X7" s="1">
        <v>15</v>
      </c>
      <c r="Y7" s="1">
        <v>15</v>
      </c>
      <c r="Z7" s="1">
        <v>16</v>
      </c>
      <c r="AA7" s="1">
        <v>16</v>
      </c>
      <c r="AB7" s="1">
        <v>18</v>
      </c>
      <c r="AC7" s="1">
        <v>19</v>
      </c>
      <c r="AD7" s="1">
        <v>18</v>
      </c>
    </row>
    <row r="8" spans="1:30" ht="12.75">
      <c r="A8" t="s">
        <v>3</v>
      </c>
      <c r="B8" s="1">
        <v>5</v>
      </c>
      <c r="C8" s="1">
        <v>7</v>
      </c>
      <c r="D8" s="1">
        <v>3</v>
      </c>
      <c r="E8" s="1">
        <v>3</v>
      </c>
      <c r="F8" s="1">
        <v>4</v>
      </c>
      <c r="G8" s="1">
        <v>3</v>
      </c>
      <c r="H8" s="1">
        <v>4</v>
      </c>
      <c r="I8" s="1">
        <v>4</v>
      </c>
      <c r="J8" s="1">
        <v>3</v>
      </c>
      <c r="K8" s="1">
        <v>4</v>
      </c>
      <c r="L8" s="1">
        <v>4</v>
      </c>
      <c r="M8" s="1">
        <v>4</v>
      </c>
      <c r="N8" s="1">
        <f t="shared" si="0"/>
        <v>4</v>
      </c>
      <c r="O8" s="1">
        <v>4</v>
      </c>
      <c r="P8" s="1">
        <v>4</v>
      </c>
      <c r="Q8" s="1">
        <v>3</v>
      </c>
      <c r="R8" s="1">
        <v>5</v>
      </c>
      <c r="S8" s="1">
        <v>4</v>
      </c>
      <c r="T8" s="1">
        <v>3</v>
      </c>
      <c r="U8" s="1">
        <v>2</v>
      </c>
      <c r="V8" s="1">
        <v>4</v>
      </c>
      <c r="W8" s="1">
        <v>5</v>
      </c>
      <c r="X8" s="1">
        <v>3</v>
      </c>
      <c r="Y8" s="1">
        <v>4</v>
      </c>
      <c r="Z8" s="1">
        <v>4</v>
      </c>
      <c r="AA8" s="1">
        <v>5</v>
      </c>
      <c r="AB8" s="1">
        <v>4</v>
      </c>
      <c r="AC8" s="1">
        <v>3</v>
      </c>
      <c r="AD8" s="1">
        <v>6</v>
      </c>
    </row>
    <row r="9" spans="1:30" ht="12.75">
      <c r="A9" t="s">
        <v>1</v>
      </c>
      <c r="B9" s="1">
        <v>10</v>
      </c>
      <c r="C9" s="1">
        <v>9</v>
      </c>
      <c r="D9" s="1">
        <v>9</v>
      </c>
      <c r="E9" s="1">
        <v>7</v>
      </c>
      <c r="F9" s="1">
        <v>8</v>
      </c>
      <c r="G9" s="1">
        <v>7</v>
      </c>
      <c r="H9" s="1">
        <v>7</v>
      </c>
      <c r="I9" s="1">
        <v>6</v>
      </c>
      <c r="J9" s="1">
        <v>7</v>
      </c>
      <c r="K9" s="1">
        <v>9</v>
      </c>
      <c r="L9" s="1">
        <v>7</v>
      </c>
      <c r="M9" s="1">
        <v>4</v>
      </c>
      <c r="N9" s="1">
        <f t="shared" si="0"/>
        <v>6.666666666666667</v>
      </c>
      <c r="O9" s="1">
        <v>5</v>
      </c>
      <c r="P9" s="1">
        <v>8</v>
      </c>
      <c r="Q9" s="1">
        <v>6</v>
      </c>
      <c r="R9" s="1">
        <v>5</v>
      </c>
      <c r="S9" s="1">
        <v>6</v>
      </c>
      <c r="T9" s="1">
        <v>6</v>
      </c>
      <c r="U9" s="1">
        <v>4</v>
      </c>
      <c r="V9" s="1">
        <v>6</v>
      </c>
      <c r="W9" s="1">
        <v>4</v>
      </c>
      <c r="X9" s="1">
        <v>4</v>
      </c>
      <c r="Y9" s="1">
        <v>4</v>
      </c>
      <c r="Z9" s="1">
        <v>4</v>
      </c>
      <c r="AA9" s="1">
        <v>4</v>
      </c>
      <c r="AB9" s="1">
        <v>4</v>
      </c>
      <c r="AC9" s="1">
        <v>4</v>
      </c>
      <c r="AD9" s="1">
        <v>4</v>
      </c>
    </row>
    <row r="10" spans="1:30" ht="12.75">
      <c r="A10" t="s">
        <v>5</v>
      </c>
      <c r="B10" s="1" t="s">
        <v>2</v>
      </c>
      <c r="C10" s="1">
        <v>3</v>
      </c>
      <c r="D10" s="1">
        <v>2</v>
      </c>
      <c r="E10" s="1">
        <v>2</v>
      </c>
      <c r="F10" s="1">
        <v>2</v>
      </c>
      <c r="G10" s="1">
        <v>3</v>
      </c>
      <c r="H10" s="1">
        <v>2</v>
      </c>
      <c r="I10" s="1">
        <v>2</v>
      </c>
      <c r="J10" s="1">
        <v>2</v>
      </c>
      <c r="K10" s="1">
        <v>3</v>
      </c>
      <c r="L10" s="1">
        <v>2</v>
      </c>
      <c r="M10" s="1">
        <v>2</v>
      </c>
      <c r="N10" s="1">
        <f t="shared" si="0"/>
        <v>2.3333333333333335</v>
      </c>
      <c r="O10" s="1">
        <v>3</v>
      </c>
      <c r="P10" s="1">
        <v>4</v>
      </c>
      <c r="Q10" s="1">
        <v>3</v>
      </c>
      <c r="R10" s="1">
        <v>0</v>
      </c>
      <c r="S10" s="1">
        <v>3</v>
      </c>
      <c r="T10" s="1">
        <v>2</v>
      </c>
      <c r="U10" s="1">
        <v>2</v>
      </c>
      <c r="V10" s="1">
        <v>4</v>
      </c>
      <c r="W10" s="1">
        <v>2</v>
      </c>
      <c r="X10" s="1">
        <v>3</v>
      </c>
      <c r="Y10" s="1">
        <v>3</v>
      </c>
      <c r="Z10" s="1">
        <v>3</v>
      </c>
      <c r="AA10" s="1">
        <v>4</v>
      </c>
      <c r="AB10" s="1">
        <v>3</v>
      </c>
      <c r="AC10" s="1">
        <v>4</v>
      </c>
      <c r="AD10" s="1">
        <v>3</v>
      </c>
    </row>
    <row r="11" spans="1:30" ht="12.75">
      <c r="A11" t="s">
        <v>183</v>
      </c>
      <c r="B11" s="1">
        <v>2</v>
      </c>
      <c r="C11" s="1">
        <v>6</v>
      </c>
      <c r="D11" s="1">
        <v>3</v>
      </c>
      <c r="E11" s="1">
        <v>3</v>
      </c>
      <c r="F11" s="1">
        <v>3</v>
      </c>
      <c r="G11" s="1">
        <v>4</v>
      </c>
      <c r="H11" s="1">
        <v>5</v>
      </c>
      <c r="I11" s="1">
        <v>5</v>
      </c>
      <c r="J11" s="1">
        <v>5</v>
      </c>
      <c r="K11" s="1">
        <v>5</v>
      </c>
      <c r="L11" s="1">
        <v>6</v>
      </c>
      <c r="M11" s="1">
        <v>10</v>
      </c>
      <c r="N11" s="1">
        <f t="shared" si="0"/>
        <v>7</v>
      </c>
      <c r="O11" s="1">
        <v>6</v>
      </c>
      <c r="P11" s="1">
        <v>6</v>
      </c>
      <c r="Q11" s="1">
        <v>7</v>
      </c>
      <c r="R11" s="1">
        <v>6</v>
      </c>
      <c r="S11" s="1">
        <v>7</v>
      </c>
      <c r="T11" s="1">
        <v>6</v>
      </c>
      <c r="U11" s="1">
        <v>4</v>
      </c>
      <c r="V11" s="1">
        <v>5</v>
      </c>
      <c r="W11" s="1">
        <v>5</v>
      </c>
      <c r="X11" s="1">
        <v>5</v>
      </c>
      <c r="Y11" s="1">
        <v>4</v>
      </c>
      <c r="Z11" s="1">
        <v>6</v>
      </c>
      <c r="AA11" s="1">
        <v>5</v>
      </c>
      <c r="AB11" s="1">
        <v>5</v>
      </c>
      <c r="AC11" s="1">
        <v>3</v>
      </c>
      <c r="AD11" s="1">
        <v>3</v>
      </c>
    </row>
    <row r="12" spans="1:30" ht="12.75">
      <c r="A12" t="s">
        <v>9</v>
      </c>
      <c r="B12" s="1">
        <v>14</v>
      </c>
      <c r="C12" s="1">
        <v>14</v>
      </c>
      <c r="D12" s="1">
        <v>16</v>
      </c>
      <c r="E12" s="1">
        <v>17</v>
      </c>
      <c r="F12" s="1">
        <v>11</v>
      </c>
      <c r="G12" s="1">
        <v>11</v>
      </c>
      <c r="H12" s="1">
        <v>9</v>
      </c>
      <c r="I12" s="1">
        <v>11</v>
      </c>
      <c r="J12" s="1">
        <v>8</v>
      </c>
      <c r="K12" s="1">
        <v>8</v>
      </c>
      <c r="L12" s="1">
        <v>10</v>
      </c>
      <c r="M12" s="1">
        <v>10</v>
      </c>
      <c r="N12" s="1">
        <f t="shared" si="0"/>
        <v>9.333333333333334</v>
      </c>
      <c r="O12" s="1">
        <v>3</v>
      </c>
      <c r="P12" s="1">
        <v>3</v>
      </c>
      <c r="Q12" s="1">
        <v>2</v>
      </c>
      <c r="R12" s="1">
        <v>4</v>
      </c>
      <c r="S12" s="1">
        <v>3</v>
      </c>
      <c r="T12" s="1">
        <v>4</v>
      </c>
      <c r="U12" s="1">
        <v>3</v>
      </c>
      <c r="W12" s="1">
        <v>3</v>
      </c>
      <c r="X12" s="1">
        <v>3</v>
      </c>
      <c r="Y12" s="1">
        <v>3</v>
      </c>
      <c r="Z12" s="1">
        <v>3</v>
      </c>
      <c r="AA12" s="1" t="s">
        <v>2</v>
      </c>
      <c r="AB12" s="1" t="s">
        <v>2</v>
      </c>
      <c r="AC12" s="1" t="s">
        <v>2</v>
      </c>
      <c r="AD12" s="1" t="s">
        <v>2</v>
      </c>
    </row>
    <row r="13" spans="1:30" ht="12.75">
      <c r="A13" t="s">
        <v>153</v>
      </c>
      <c r="B13" s="1">
        <v>11</v>
      </c>
      <c r="C13" s="1">
        <v>17</v>
      </c>
      <c r="D13" s="1">
        <v>13</v>
      </c>
      <c r="E13" s="1">
        <v>10</v>
      </c>
      <c r="F13" s="1">
        <v>7</v>
      </c>
      <c r="G13" s="1">
        <v>8</v>
      </c>
      <c r="H13" s="1">
        <v>7</v>
      </c>
      <c r="I13" s="1">
        <v>5</v>
      </c>
      <c r="J13" s="1">
        <v>5</v>
      </c>
      <c r="K13" s="1">
        <v>6</v>
      </c>
      <c r="L13" s="1">
        <v>6</v>
      </c>
      <c r="M13" s="1">
        <v>9</v>
      </c>
      <c r="N13" s="1">
        <f t="shared" si="0"/>
        <v>7</v>
      </c>
      <c r="O13" s="1">
        <v>3</v>
      </c>
      <c r="P13" s="1">
        <v>2</v>
      </c>
      <c r="Q13" s="1">
        <v>4</v>
      </c>
      <c r="R13" s="1">
        <v>10</v>
      </c>
      <c r="S13" s="1">
        <v>5</v>
      </c>
      <c r="T13" s="1">
        <v>4</v>
      </c>
      <c r="U13" s="1">
        <v>3</v>
      </c>
      <c r="V13" s="1">
        <v>3</v>
      </c>
      <c r="W13" s="1">
        <v>4</v>
      </c>
      <c r="X13" s="1">
        <v>4</v>
      </c>
      <c r="Y13" s="1">
        <v>3</v>
      </c>
      <c r="Z13" s="1">
        <v>4</v>
      </c>
      <c r="AA13" s="1">
        <v>6</v>
      </c>
      <c r="AB13" s="1">
        <v>6</v>
      </c>
      <c r="AC13" s="1">
        <v>5</v>
      </c>
      <c r="AD13" s="1">
        <v>3</v>
      </c>
    </row>
    <row r="14" spans="1:30" ht="12.75">
      <c r="A14" t="s">
        <v>11</v>
      </c>
      <c r="D14" s="1">
        <v>4</v>
      </c>
      <c r="O14" s="1">
        <v>8</v>
      </c>
      <c r="P14" s="1">
        <v>9</v>
      </c>
      <c r="Q14" s="1">
        <v>8</v>
      </c>
      <c r="R14" s="1">
        <v>9</v>
      </c>
      <c r="S14" s="1">
        <v>7</v>
      </c>
      <c r="T14" s="1">
        <v>7</v>
      </c>
      <c r="U14" s="1">
        <v>10</v>
      </c>
      <c r="V14" s="1">
        <v>5</v>
      </c>
      <c r="W14" s="1">
        <v>7</v>
      </c>
      <c r="X14" s="1">
        <v>8</v>
      </c>
      <c r="Y14" s="1">
        <v>7</v>
      </c>
      <c r="Z14" s="1">
        <v>7</v>
      </c>
      <c r="AA14" s="1">
        <v>8</v>
      </c>
      <c r="AB14" s="1">
        <v>8</v>
      </c>
      <c r="AC14" s="1">
        <v>8</v>
      </c>
      <c r="AD14" s="1">
        <v>9</v>
      </c>
    </row>
    <row r="15" spans="1:30" ht="12.75">
      <c r="A15" t="s">
        <v>12</v>
      </c>
      <c r="B15" s="1" t="s">
        <v>162</v>
      </c>
      <c r="C15" s="1" t="s">
        <v>163</v>
      </c>
      <c r="D15" s="1">
        <v>16</v>
      </c>
      <c r="E15" s="1" t="s">
        <v>164</v>
      </c>
      <c r="F15" s="1" t="s">
        <v>165</v>
      </c>
      <c r="G15" s="1" t="s">
        <v>166</v>
      </c>
      <c r="H15" s="1" t="s">
        <v>167</v>
      </c>
      <c r="I15" s="1" t="s">
        <v>167</v>
      </c>
      <c r="J15" s="1" t="s">
        <v>167</v>
      </c>
      <c r="K15" s="1" t="s">
        <v>177</v>
      </c>
      <c r="L15" s="1" t="s">
        <v>166</v>
      </c>
      <c r="M15" s="1" t="s">
        <v>178</v>
      </c>
      <c r="O15" s="1">
        <v>15</v>
      </c>
      <c r="P15" s="1">
        <v>12</v>
      </c>
      <c r="Q15" s="1">
        <v>13</v>
      </c>
      <c r="R15" s="1">
        <v>12</v>
      </c>
      <c r="S15" s="1">
        <v>13</v>
      </c>
      <c r="T15" s="1">
        <v>14</v>
      </c>
      <c r="U15" s="1">
        <v>13</v>
      </c>
      <c r="V15" s="1">
        <v>18</v>
      </c>
      <c r="W15" s="1">
        <v>16</v>
      </c>
      <c r="X15" s="1">
        <v>16</v>
      </c>
      <c r="Y15" s="1">
        <v>15</v>
      </c>
      <c r="Z15" s="1">
        <v>15</v>
      </c>
      <c r="AA15" s="1">
        <v>15</v>
      </c>
      <c r="AB15" s="1">
        <v>16</v>
      </c>
      <c r="AC15" s="1">
        <v>15</v>
      </c>
      <c r="AD15" s="1">
        <v>15</v>
      </c>
    </row>
    <row r="16" spans="1:30" ht="12.75">
      <c r="A16" t="s">
        <v>8</v>
      </c>
      <c r="B16" s="1">
        <v>17</v>
      </c>
      <c r="C16" s="1">
        <v>20</v>
      </c>
      <c r="D16" s="1">
        <v>14</v>
      </c>
      <c r="E16" s="1">
        <v>18</v>
      </c>
      <c r="F16" s="1">
        <v>23</v>
      </c>
      <c r="G16" s="1">
        <v>21</v>
      </c>
      <c r="H16" s="1">
        <v>20</v>
      </c>
      <c r="I16" s="1">
        <v>19</v>
      </c>
      <c r="J16" s="1">
        <v>18</v>
      </c>
      <c r="K16" s="1">
        <v>19</v>
      </c>
      <c r="L16" s="1">
        <v>13</v>
      </c>
      <c r="M16" s="1">
        <v>8</v>
      </c>
      <c r="N16" s="1">
        <f>AVERAGE(K16:M16)</f>
        <v>13.333333333333334</v>
      </c>
      <c r="O16" s="1">
        <v>17</v>
      </c>
      <c r="P16" s="1">
        <v>14</v>
      </c>
      <c r="Q16" s="1">
        <v>16</v>
      </c>
      <c r="R16" s="1">
        <v>14</v>
      </c>
      <c r="S16" s="1">
        <v>14</v>
      </c>
      <c r="T16" s="1">
        <v>17</v>
      </c>
      <c r="U16" s="1">
        <v>16</v>
      </c>
      <c r="V16" s="1">
        <v>16</v>
      </c>
      <c r="W16" s="1">
        <v>16</v>
      </c>
      <c r="X16" s="1">
        <v>19</v>
      </c>
      <c r="Y16" s="1">
        <v>22</v>
      </c>
      <c r="Z16" s="1">
        <v>14</v>
      </c>
      <c r="AA16" s="1">
        <v>18</v>
      </c>
      <c r="AB16" s="1">
        <v>16</v>
      </c>
      <c r="AC16" s="1">
        <v>18</v>
      </c>
      <c r="AD16" s="1">
        <v>20</v>
      </c>
    </row>
    <row r="17" spans="2:30" ht="12.75">
      <c r="B17" s="1">
        <v>100</v>
      </c>
      <c r="C17" s="1">
        <v>100</v>
      </c>
      <c r="D17" s="1">
        <v>100</v>
      </c>
      <c r="E17" s="1">
        <v>100</v>
      </c>
      <c r="F17" s="1">
        <v>100</v>
      </c>
      <c r="G17" s="1">
        <v>100</v>
      </c>
      <c r="H17" s="1">
        <v>100</v>
      </c>
      <c r="I17" s="1">
        <v>100</v>
      </c>
      <c r="J17" s="1">
        <v>100</v>
      </c>
      <c r="K17" s="1">
        <v>100</v>
      </c>
      <c r="L17" s="1">
        <v>100</v>
      </c>
      <c r="M17" s="1">
        <v>100</v>
      </c>
      <c r="O17" s="1">
        <v>100</v>
      </c>
      <c r="P17" s="1">
        <v>100</v>
      </c>
      <c r="Q17" s="1">
        <v>100</v>
      </c>
      <c r="R17" s="1">
        <v>100</v>
      </c>
      <c r="S17" s="1">
        <v>100</v>
      </c>
      <c r="T17" s="1">
        <v>100</v>
      </c>
      <c r="U17" s="1">
        <v>100</v>
      </c>
      <c r="V17" s="1">
        <v>100</v>
      </c>
      <c r="W17" s="1">
        <v>100</v>
      </c>
      <c r="X17" s="1">
        <v>100</v>
      </c>
      <c r="Y17" s="1">
        <v>100</v>
      </c>
      <c r="Z17" s="1">
        <v>100</v>
      </c>
      <c r="AA17" s="1">
        <v>100</v>
      </c>
      <c r="AB17" s="1">
        <v>100</v>
      </c>
      <c r="AC17" s="1">
        <v>100</v>
      </c>
      <c r="AD17" s="1">
        <v>100</v>
      </c>
    </row>
    <row r="18" ht="12.75">
      <c r="A18" t="s">
        <v>184</v>
      </c>
    </row>
    <row r="19" ht="12.75">
      <c r="A19" t="s">
        <v>185</v>
      </c>
    </row>
    <row r="20" ht="12.75">
      <c r="A20" t="s">
        <v>186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22.28125" style="0" customWidth="1"/>
    <col min="3" max="13" width="12.7109375" style="0" customWidth="1"/>
  </cols>
  <sheetData>
    <row r="1" spans="2:10" ht="28.5" customHeight="1">
      <c r="B1" s="103" t="s">
        <v>101</v>
      </c>
      <c r="C1" s="104"/>
      <c r="D1" s="104"/>
      <c r="E1" s="104"/>
      <c r="F1" s="104"/>
      <c r="G1" s="104"/>
      <c r="H1" s="104"/>
      <c r="I1" s="104"/>
      <c r="J1" s="104"/>
    </row>
    <row r="3" spans="2:14" ht="12.75">
      <c r="B3" s="11"/>
      <c r="C3" s="12" t="s">
        <v>102</v>
      </c>
      <c r="D3" s="12" t="s">
        <v>103</v>
      </c>
      <c r="E3" s="12" t="s">
        <v>104</v>
      </c>
      <c r="F3" s="12" t="s">
        <v>105</v>
      </c>
      <c r="G3" s="26" t="s">
        <v>106</v>
      </c>
      <c r="H3" s="27" t="s">
        <v>107</v>
      </c>
      <c r="I3" s="26" t="s">
        <v>108</v>
      </c>
      <c r="J3" s="26" t="s">
        <v>109</v>
      </c>
      <c r="K3" s="26" t="s">
        <v>110</v>
      </c>
      <c r="L3" s="27" t="s">
        <v>100</v>
      </c>
      <c r="M3" s="26" t="s">
        <v>111</v>
      </c>
      <c r="N3" s="28" t="s">
        <v>135</v>
      </c>
    </row>
    <row r="4" spans="2:14" ht="12.75">
      <c r="B4" s="11" t="s">
        <v>112</v>
      </c>
      <c r="C4" s="12">
        <v>1600</v>
      </c>
      <c r="D4" s="12">
        <v>1600</v>
      </c>
      <c r="E4" s="12">
        <v>1545</v>
      </c>
      <c r="F4" s="12">
        <v>1600</v>
      </c>
      <c r="G4" s="26">
        <v>1600</v>
      </c>
      <c r="H4" s="26">
        <v>1600</v>
      </c>
      <c r="I4" s="26">
        <v>1600</v>
      </c>
      <c r="J4" s="26">
        <v>1600</v>
      </c>
      <c r="K4" s="26">
        <v>1600</v>
      </c>
      <c r="L4" s="26">
        <v>1600</v>
      </c>
      <c r="M4" s="26">
        <v>1600</v>
      </c>
      <c r="N4" s="29">
        <v>1600</v>
      </c>
    </row>
    <row r="5" spans="3:14" ht="12.75">
      <c r="C5" s="5"/>
      <c r="D5" s="5"/>
      <c r="E5" s="5"/>
      <c r="F5" s="5"/>
      <c r="G5" s="30"/>
      <c r="H5" s="30"/>
      <c r="I5" s="30"/>
      <c r="J5" s="30"/>
      <c r="K5" s="30"/>
      <c r="L5" s="30"/>
      <c r="M5" s="30"/>
      <c r="N5" s="7"/>
    </row>
    <row r="6" spans="1:14" ht="12.75">
      <c r="A6">
        <v>1</v>
      </c>
      <c r="B6" t="s">
        <v>113</v>
      </c>
      <c r="C6" s="5" t="s">
        <v>99</v>
      </c>
      <c r="D6" s="5" t="s">
        <v>98</v>
      </c>
      <c r="E6" s="5" t="s">
        <v>97</v>
      </c>
      <c r="F6" s="5" t="s">
        <v>22</v>
      </c>
      <c r="G6" s="30" t="s">
        <v>96</v>
      </c>
      <c r="H6" s="30" t="s">
        <v>95</v>
      </c>
      <c r="I6" s="30" t="s">
        <v>94</v>
      </c>
      <c r="J6" s="30" t="s">
        <v>93</v>
      </c>
      <c r="K6" s="30" t="s">
        <v>92</v>
      </c>
      <c r="L6" s="30" t="s">
        <v>91</v>
      </c>
      <c r="M6" s="30" t="s">
        <v>90</v>
      </c>
      <c r="N6" s="31">
        <v>24.7</v>
      </c>
    </row>
    <row r="7" spans="1:14" ht="12.75">
      <c r="A7">
        <v>2</v>
      </c>
      <c r="B7" t="s">
        <v>114</v>
      </c>
      <c r="C7" s="5" t="s">
        <v>89</v>
      </c>
      <c r="D7" s="5" t="s">
        <v>89</v>
      </c>
      <c r="E7" s="5" t="s">
        <v>89</v>
      </c>
      <c r="F7" s="5" t="s">
        <v>52</v>
      </c>
      <c r="G7" s="30" t="s">
        <v>58</v>
      </c>
      <c r="H7" s="30" t="s">
        <v>88</v>
      </c>
      <c r="I7" s="30" t="s">
        <v>88</v>
      </c>
      <c r="J7" s="30" t="s">
        <v>87</v>
      </c>
      <c r="K7" s="30" t="s">
        <v>86</v>
      </c>
      <c r="L7" s="30" t="s">
        <v>43</v>
      </c>
      <c r="M7" s="30" t="s">
        <v>85</v>
      </c>
      <c r="N7" s="31">
        <v>23.6</v>
      </c>
    </row>
    <row r="8" spans="1:15" ht="12.75">
      <c r="A8">
        <v>3</v>
      </c>
      <c r="B8" t="s">
        <v>118</v>
      </c>
      <c r="C8" s="5" t="s">
        <v>36</v>
      </c>
      <c r="D8" s="5" t="s">
        <v>61</v>
      </c>
      <c r="E8" s="5" t="s">
        <v>58</v>
      </c>
      <c r="F8" s="5" t="s">
        <v>60</v>
      </c>
      <c r="G8" s="30" t="s">
        <v>59</v>
      </c>
      <c r="H8" s="30" t="s">
        <v>58</v>
      </c>
      <c r="I8" s="30" t="s">
        <v>57</v>
      </c>
      <c r="J8" s="30" t="s">
        <v>56</v>
      </c>
      <c r="K8" s="30" t="s">
        <v>52</v>
      </c>
      <c r="L8" s="30" t="s">
        <v>55</v>
      </c>
      <c r="M8" s="30" t="s">
        <v>54</v>
      </c>
      <c r="N8" s="31">
        <v>3.6</v>
      </c>
      <c r="O8">
        <f>AVERAGE(L8:N8)</f>
        <v>3.6</v>
      </c>
    </row>
    <row r="9" spans="1:14" ht="12.75">
      <c r="A9">
        <v>4</v>
      </c>
      <c r="B9" t="s">
        <v>116</v>
      </c>
      <c r="C9" s="5" t="s">
        <v>76</v>
      </c>
      <c r="D9" s="5" t="s">
        <v>75</v>
      </c>
      <c r="E9" s="5" t="s">
        <v>74</v>
      </c>
      <c r="F9" s="5" t="s">
        <v>70</v>
      </c>
      <c r="G9" s="30" t="s">
        <v>73</v>
      </c>
      <c r="H9" s="30" t="s">
        <v>72</v>
      </c>
      <c r="I9" s="30" t="s">
        <v>71</v>
      </c>
      <c r="J9" s="30" t="s">
        <v>35</v>
      </c>
      <c r="K9" s="30" t="s">
        <v>70</v>
      </c>
      <c r="L9" s="30" t="s">
        <v>69</v>
      </c>
      <c r="M9" s="30" t="s">
        <v>68</v>
      </c>
      <c r="N9" s="31">
        <v>4.4</v>
      </c>
    </row>
    <row r="10" spans="1:14" ht="12.75">
      <c r="A10">
        <v>5</v>
      </c>
      <c r="B10" t="s">
        <v>119</v>
      </c>
      <c r="C10" s="5" t="s">
        <v>53</v>
      </c>
      <c r="D10" s="5" t="s">
        <v>52</v>
      </c>
      <c r="E10" s="5" t="s">
        <v>51</v>
      </c>
      <c r="F10" s="5" t="s">
        <v>50</v>
      </c>
      <c r="G10" s="30" t="s">
        <v>49</v>
      </c>
      <c r="H10" s="30" t="s">
        <v>48</v>
      </c>
      <c r="I10" s="30" t="s">
        <v>46</v>
      </c>
      <c r="J10" s="30" t="s">
        <v>47</v>
      </c>
      <c r="K10" s="30" t="s">
        <v>46</v>
      </c>
      <c r="L10" s="30" t="s">
        <v>45</v>
      </c>
      <c r="M10" s="30" t="s">
        <v>44</v>
      </c>
      <c r="N10" s="31">
        <v>2.3</v>
      </c>
    </row>
    <row r="11" spans="1:14" ht="12.75">
      <c r="A11">
        <v>6</v>
      </c>
      <c r="B11" t="s">
        <v>117</v>
      </c>
      <c r="C11" s="5" t="s">
        <v>50</v>
      </c>
      <c r="D11" s="5" t="s">
        <v>67</v>
      </c>
      <c r="E11" s="5" t="s">
        <v>54</v>
      </c>
      <c r="F11" s="5" t="s">
        <v>45</v>
      </c>
      <c r="G11" s="30" t="s">
        <v>48</v>
      </c>
      <c r="H11" s="30" t="s">
        <v>66</v>
      </c>
      <c r="I11" s="30" t="s">
        <v>65</v>
      </c>
      <c r="J11" s="30" t="s">
        <v>64</v>
      </c>
      <c r="K11" s="30" t="s">
        <v>57</v>
      </c>
      <c r="L11" s="30" t="s">
        <v>63</v>
      </c>
      <c r="M11" s="30" t="s">
        <v>62</v>
      </c>
      <c r="N11" s="31">
        <v>10</v>
      </c>
    </row>
    <row r="12" spans="1:14" ht="12.75">
      <c r="A12">
        <v>7</v>
      </c>
      <c r="B12" t="s">
        <v>115</v>
      </c>
      <c r="C12" s="5" t="s">
        <v>84</v>
      </c>
      <c r="D12" s="5" t="s">
        <v>33</v>
      </c>
      <c r="E12" s="5" t="s">
        <v>83</v>
      </c>
      <c r="F12" s="5" t="s">
        <v>82</v>
      </c>
      <c r="G12" s="30" t="s">
        <v>81</v>
      </c>
      <c r="H12" s="30" t="s">
        <v>80</v>
      </c>
      <c r="I12" s="30" t="s">
        <v>74</v>
      </c>
      <c r="J12" s="30" t="s">
        <v>79</v>
      </c>
      <c r="K12" s="30" t="s">
        <v>78</v>
      </c>
      <c r="L12" s="30" t="s">
        <v>75</v>
      </c>
      <c r="M12" s="30" t="s">
        <v>77</v>
      </c>
      <c r="N12" s="31">
        <v>10.2</v>
      </c>
    </row>
    <row r="13" spans="2:14" ht="12.75">
      <c r="B13" t="s">
        <v>7</v>
      </c>
      <c r="C13" s="5" t="s">
        <v>43</v>
      </c>
      <c r="D13" s="5" t="s">
        <v>42</v>
      </c>
      <c r="E13" s="5" t="s">
        <v>41</v>
      </c>
      <c r="F13" s="5" t="s">
        <v>40</v>
      </c>
      <c r="G13" s="30" t="s">
        <v>38</v>
      </c>
      <c r="H13" s="30" t="s">
        <v>39</v>
      </c>
      <c r="I13" s="30" t="s">
        <v>38</v>
      </c>
      <c r="J13" s="30" t="s">
        <v>37</v>
      </c>
      <c r="K13" s="30" t="s">
        <v>36</v>
      </c>
      <c r="L13" s="30" t="s">
        <v>35</v>
      </c>
      <c r="M13" s="30" t="s">
        <v>35</v>
      </c>
      <c r="N13" s="31">
        <v>8.4</v>
      </c>
    </row>
    <row r="14" spans="2:14" ht="12.75">
      <c r="B14" t="s">
        <v>120</v>
      </c>
      <c r="C14" s="5" t="s">
        <v>34</v>
      </c>
      <c r="D14" s="5" t="s">
        <v>33</v>
      </c>
      <c r="E14" s="5" t="s">
        <v>32</v>
      </c>
      <c r="F14" s="5" t="s">
        <v>16</v>
      </c>
      <c r="G14" s="30" t="s">
        <v>31</v>
      </c>
      <c r="H14" s="30" t="s">
        <v>30</v>
      </c>
      <c r="I14" s="30" t="s">
        <v>28</v>
      </c>
      <c r="J14" s="30" t="s">
        <v>29</v>
      </c>
      <c r="K14" s="30" t="s">
        <v>28</v>
      </c>
      <c r="L14" s="30" t="s">
        <v>27</v>
      </c>
      <c r="M14" s="30" t="s">
        <v>26</v>
      </c>
      <c r="N14" s="31">
        <v>4.3</v>
      </c>
    </row>
    <row r="15" spans="2:14" ht="12.75">
      <c r="B15" t="s">
        <v>8</v>
      </c>
      <c r="C15" s="5" t="s">
        <v>25</v>
      </c>
      <c r="D15" s="5" t="s">
        <v>24</v>
      </c>
      <c r="E15" s="5" t="s">
        <v>23</v>
      </c>
      <c r="F15" s="5" t="s">
        <v>22</v>
      </c>
      <c r="G15" s="30" t="s">
        <v>21</v>
      </c>
      <c r="H15" s="30" t="s">
        <v>20</v>
      </c>
      <c r="I15" s="30" t="s">
        <v>19</v>
      </c>
      <c r="J15" s="30" t="s">
        <v>18</v>
      </c>
      <c r="K15" s="30" t="s">
        <v>17</v>
      </c>
      <c r="L15" s="30" t="s">
        <v>16</v>
      </c>
      <c r="M15" s="30" t="s">
        <v>15</v>
      </c>
      <c r="N15" s="31">
        <v>8.4</v>
      </c>
    </row>
    <row r="16" ht="12.75">
      <c r="G16" s="29"/>
    </row>
    <row r="18" ht="12.75">
      <c r="B18" t="s">
        <v>13</v>
      </c>
    </row>
    <row r="20" ht="12.75">
      <c r="B20" t="s">
        <v>14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&amp;C&amp;F 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Hass</cp:lastModifiedBy>
  <cp:lastPrinted>2005-04-19T17:02:56Z</cp:lastPrinted>
  <dcterms:created xsi:type="dcterms:W3CDTF">2000-08-28T14:46:06Z</dcterms:created>
  <dcterms:modified xsi:type="dcterms:W3CDTF">2015-02-10T13:50:52Z</dcterms:modified>
  <cp:category/>
  <cp:version/>
  <cp:contentType/>
  <cp:contentStatus/>
</cp:coreProperties>
</file>